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namedSheetViews/namedSheetView1.xml" ContentType="application/vnd.ms-excel.namedsheetview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namedSheetViews/namedSheetView2.xml" ContentType="application/vnd.ms-excel.namedsheetview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namedSheetViews/namedSheetView3.xml" ContentType="application/vnd.ms-excel.namedsheetviews+xml"/>
  <Override PartName="/xl/tables/table4.xml" ContentType="application/vnd.openxmlformats-officedocument.spreadsheetml.table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namedSheetViews/namedSheetView4.xml" ContentType="application/vnd.ms-excel.namedsheetviews+xml"/>
  <Override PartName="/xl/tables/table5.xml" ContentType="application/vnd.openxmlformats-officedocument.spreadsheetml.table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namedSheetViews/namedSheetView5.xml" ContentType="application/vnd.ms-excel.namedsheetviews+xml"/>
  <Override PartName="/xl/tables/table6.xml" ContentType="application/vnd.openxmlformats-officedocument.spreadsheetml.table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namedSheetViews/namedSheetView6.xml" ContentType="application/vnd.ms-excel.namedsheetview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K:\RIC_TPTO\113294015 - DRPT MERIT Programs Review\3 Project Data\FOIA\"/>
    </mc:Choice>
  </mc:AlternateContent>
  <xr:revisionPtr revIDLastSave="0" documentId="13_ncr:1_{C929160B-83B3-42C7-9920-E0510A6D1608}" xr6:coauthVersionLast="47" xr6:coauthVersionMax="47" xr10:uidLastSave="{00000000-0000-0000-0000-000000000000}"/>
  <bookViews>
    <workbookView xWindow="28680" yWindow="-120" windowWidth="29040" windowHeight="15720" activeTab="1" xr2:uid="{3303F344-FC9E-452E-9394-45DDB7060A6F}"/>
  </bookViews>
  <sheets>
    <sheet name="Summary Table" sheetId="1" r:id="rId1"/>
    <sheet name="Graphs" sheetId="3" r:id="rId2"/>
    <sheet name="SGR24" sheetId="7" r:id="rId3"/>
    <sheet name="MIN24" sheetId="8" r:id="rId4"/>
    <sheet name="SGR25" sheetId="9" r:id="rId5"/>
    <sheet name="MIN25" sheetId="10" r:id="rId6"/>
    <sheet name="SGR26" sheetId="11" r:id="rId7"/>
    <sheet name="MIN26" sheetId="12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2" hidden="1">'SGR24'!#REF!</definedName>
    <definedName name="_xlnm._FilterDatabase" localSheetId="4" hidden="1">'SGR25'!#REF!</definedName>
    <definedName name="MIN_Simplified" localSheetId="3">#REF!</definedName>
    <definedName name="MIN_Simplified" localSheetId="5">#REF!</definedName>
    <definedName name="MIN_Simplified" localSheetId="7">#REF!</definedName>
    <definedName name="MIN_Simplified" localSheetId="2">#REF!</definedName>
    <definedName name="MIN_Simplified" localSheetId="4">#REF!</definedName>
    <definedName name="MIN_Simplified" localSheetId="6">#REF!</definedName>
    <definedName name="MIN_Simplified">#REF!</definedName>
    <definedName name="Summary_Recommended" localSheetId="3">'[3]Summary - Overall'!#REF!</definedName>
    <definedName name="Summary_Recommended" localSheetId="5">'[4]Summary - Overall'!#REF!</definedName>
    <definedName name="Summary_Recommended" localSheetId="7">'[5]&lt;Summary - Overall&gt;'!#REF!</definedName>
    <definedName name="Summary_Recommended" localSheetId="2">'[3]Summary - Overall'!#REF!</definedName>
    <definedName name="Summary_Recommended" localSheetId="4">'[4]Summary - Overall'!#REF!</definedName>
    <definedName name="Summary_Recommended" localSheetId="6">'[5]&lt;Summary - Overall&gt;'!#REF!</definedName>
    <definedName name="Summary_Recommended">'[2]&lt;Summary - Overall&gt;'!#REF!</definedName>
    <definedName name="VINcheck_Ineligible" localSheetId="3">#REF!</definedName>
    <definedName name="VINcheck_Ineligible" localSheetId="5">#REF!</definedName>
    <definedName name="VINcheck_Ineligible" localSheetId="7">#REF!</definedName>
    <definedName name="VINcheck_Ineligible" localSheetId="2">#REF!</definedName>
    <definedName name="VINcheck_Ineligible" localSheetId="4">#REF!</definedName>
    <definedName name="VINcheck_Ineligible" localSheetId="6">#REF!</definedName>
    <definedName name="VINcheck_Ineligibl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" l="1"/>
  <c r="L9" i="1"/>
  <c r="L8" i="1"/>
  <c r="L6" i="1"/>
  <c r="M6" i="1" s="1"/>
  <c r="D24" i="3" s="1"/>
  <c r="L5" i="1"/>
  <c r="M5" i="1" s="1"/>
  <c r="D17" i="3" s="1"/>
  <c r="L4" i="1"/>
  <c r="M4" i="1" s="1"/>
  <c r="D10" i="3" s="1"/>
  <c r="L3" i="1"/>
  <c r="M3" i="1" s="1"/>
  <c r="D4" i="3" s="1"/>
  <c r="F10" i="1"/>
  <c r="F9" i="1"/>
  <c r="F8" i="1"/>
  <c r="F6" i="1"/>
  <c r="F5" i="1"/>
  <c r="F4" i="1"/>
  <c r="F3" i="1"/>
  <c r="G6" i="1" l="1"/>
  <c r="D23" i="3" s="1"/>
  <c r="R8" i="1"/>
  <c r="G3" i="1"/>
  <c r="D3" i="3" s="1"/>
  <c r="G4" i="1"/>
  <c r="D9" i="3" s="1"/>
  <c r="G5" i="1"/>
  <c r="D16" i="3" s="1"/>
  <c r="J10" i="1"/>
  <c r="J9" i="1"/>
  <c r="J8" i="1"/>
  <c r="K6" i="1" s="1"/>
  <c r="C24" i="3" s="1"/>
  <c r="J6" i="1"/>
  <c r="J5" i="1"/>
  <c r="K5" i="1" s="1"/>
  <c r="C17" i="3" s="1"/>
  <c r="J4" i="1"/>
  <c r="K4" i="1" s="1"/>
  <c r="C10" i="3" s="1"/>
  <c r="J3" i="1"/>
  <c r="K3" i="1" s="1"/>
  <c r="C4" i="3" s="1"/>
  <c r="D10" i="1"/>
  <c r="D9" i="1"/>
  <c r="D8" i="1"/>
  <c r="P8" i="1" s="1"/>
  <c r="D6" i="1"/>
  <c r="E6" i="1" s="1"/>
  <c r="C23" i="3" s="1"/>
  <c r="D5" i="1"/>
  <c r="E5" i="1" s="1"/>
  <c r="C16" i="3" s="1"/>
  <c r="D4" i="1"/>
  <c r="E4" i="1" s="1"/>
  <c r="C9" i="3" s="1"/>
  <c r="D3" i="1"/>
  <c r="E3" i="1" s="1"/>
  <c r="C3" i="3" s="1"/>
  <c r="H10" i="1" l="1"/>
  <c r="H9" i="1"/>
  <c r="H8" i="1"/>
  <c r="H6" i="1"/>
  <c r="I6" i="1" s="1"/>
  <c r="B24" i="3" s="1"/>
  <c r="H5" i="1"/>
  <c r="I5" i="1" s="1"/>
  <c r="B17" i="3" s="1"/>
  <c r="H4" i="1"/>
  <c r="I4" i="1" s="1"/>
  <c r="B10" i="3" s="1"/>
  <c r="H3" i="1"/>
  <c r="C5" i="1"/>
  <c r="B16" i="3" s="1"/>
  <c r="C6" i="1"/>
  <c r="B23" i="3" s="1"/>
  <c r="B10" i="1"/>
  <c r="C10" i="1" s="1"/>
  <c r="B9" i="1"/>
  <c r="C9" i="1" s="1"/>
  <c r="B8" i="1"/>
  <c r="N8" i="1" s="1"/>
  <c r="B6" i="1"/>
  <c r="B5" i="1"/>
  <c r="B4" i="1"/>
  <c r="C4" i="1" s="1"/>
  <c r="B9" i="3" s="1"/>
  <c r="B3" i="1"/>
  <c r="C3" i="1" s="1"/>
  <c r="B3" i="3" s="1"/>
  <c r="I3" i="1" l="1"/>
  <c r="B4" i="3" s="1"/>
  <c r="M10" i="1" l="1"/>
  <c r="M9" i="1"/>
  <c r="K10" i="1"/>
  <c r="K9" i="1"/>
  <c r="I10" i="1"/>
  <c r="I9" i="1"/>
  <c r="G10" i="1"/>
  <c r="G9" i="1"/>
  <c r="E10" i="1"/>
  <c r="E9" i="1"/>
  <c r="R10" i="1"/>
  <c r="R9" i="1"/>
  <c r="P10" i="1"/>
  <c r="P9" i="1"/>
  <c r="N10" i="1"/>
  <c r="N9" i="1"/>
  <c r="R6" i="1" l="1"/>
  <c r="S6" i="1" s="1"/>
  <c r="D25" i="3" s="1"/>
  <c r="P6" i="1"/>
  <c r="Q6" i="1" s="1"/>
  <c r="C25" i="3" s="1"/>
  <c r="N6" i="1"/>
  <c r="O6" i="1" s="1"/>
  <c r="B25" i="3" s="1"/>
  <c r="R5" i="1"/>
  <c r="S5" i="1" s="1"/>
  <c r="D18" i="3" s="1"/>
  <c r="P5" i="1"/>
  <c r="N5" i="1"/>
  <c r="O5" i="1" s="1"/>
  <c r="B18" i="3" s="1"/>
  <c r="R4" i="1"/>
  <c r="S4" i="1" s="1"/>
  <c r="D11" i="3" s="1"/>
  <c r="P4" i="1"/>
  <c r="N4" i="1"/>
  <c r="O4" i="1" s="1"/>
  <c r="B11" i="3" s="1"/>
  <c r="R3" i="1"/>
  <c r="S3" i="1" s="1"/>
  <c r="D5" i="3" s="1"/>
  <c r="P3" i="1"/>
  <c r="Q3" i="1" s="1"/>
  <c r="C5" i="3" s="1"/>
  <c r="N3" i="1"/>
  <c r="O3" i="1" s="1"/>
  <c r="B5" i="3" s="1"/>
  <c r="S9" i="1" l="1"/>
  <c r="S10" i="1"/>
  <c r="Q4" i="1"/>
  <c r="C11" i="3" s="1"/>
  <c r="Q5" i="1"/>
  <c r="C18" i="3" s="1"/>
  <c r="Q9" i="1"/>
  <c r="Q10" i="1"/>
  <c r="O10" i="1"/>
  <c r="O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tc={8EF27DA6-3D43-4C7A-BF79-BCC1C8939E92}</author>
    <author>tc={4870E18C-EFB1-41A9-B5AE-F7061D025DD4}</author>
    <author>tc={CBB56B2C-FCDF-4143-B88D-A31D299AC017}</author>
    <author>tc={491330A5-13D5-4477-84E5-3104E20BE2D5}</author>
  </authors>
  <commentList>
    <comment ref="J1" authorId="0" shapeId="0" xr:uid="{8EF27DA6-3D43-4C7A-BF79-BCC1C8939E92}">
      <text>
        <t>[Threaded comment]
Your version of Excel allows you to read this threaded comment; however, any edits to it will get removed if the file is opened in a newer version of Excel. Learn more: https://go.microsoft.com/fwlink/?linkid=870924
Comment:
    Does this project include the procurement of zero-emissions vehicles or the installation of infrastructure to support zero-emissions vehicles?</t>
      </text>
    </comment>
    <comment ref="K1" authorId="1" shapeId="0" xr:uid="{4870E18C-EFB1-41A9-B5AE-F7061D025DD4}">
      <text>
        <t>[Threaded comment]
Your version of Excel allows you to read this threaded comment; however, any edits to it will get removed if the file is opened in a newer version of Excel. Learn more: https://go.microsoft.com/fwlink/?linkid=870924
Comment:
    Does this project include the purchase of equipment to support any of the following: a. real-time departure/ arrival Information, b. automated data collection, scheduling, or dispatching technology, c. transit signal priority, or d. mobile ticketing?</t>
      </text>
    </comment>
    <comment ref="L1" authorId="2" shapeId="0" xr:uid="{CBB56B2C-FCDF-4143-B88D-A31D299AC017}">
      <text>
        <t>[Threaded comment]
Your version of Excel allows you to read this threaded comment; however, any edits to it will get removed if the file is opened in a newer version of Excel. Learn more: https://go.microsoft.com/fwlink/?linkid=870924
Comment:
    Does this project include any of the following: a. enhanced lighting at transit stations/ stops, b. enhancements for pedestrians or accessibility enhancements connecting passengers to transit, or c. benches/ shelters at transit stops/ stations?</t>
      </text>
    </comment>
    <comment ref="M1" authorId="3" shapeId="0" xr:uid="{491330A5-13D5-4477-84E5-3104E20BE2D5}">
      <text>
        <t>[Threaded comment]
Your version of Excel allows you to read this threaded comment; however, any edits to it will get removed if the file is opened in a newer version of Excel. Learn more: https://go.microsoft.com/fwlink/?linkid=870924
Comment:
    Populated by DRPT Staff based on tracked requirements. Please do no change.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tc={420A3866-F22D-4A5F-BBED-1A48E75664EC}</author>
    <author>tc={41435376-DAA7-4FD0-AD99-EF1CF388A1B8}</author>
    <author>tc={B36D415C-587A-43A9-A310-A26E06DC372A}</author>
    <author>tc={5BB3B24C-A391-4EA6-A863-3AE50E8A619B}</author>
  </authors>
  <commentList>
    <comment ref="I1" authorId="0" shapeId="0" xr:uid="{420A3866-F22D-4A5F-BBED-1A48E75664EC}">
      <text>
        <t>[Threaded comment]
Your version of Excel allows you to read this threaded comment; however, any edits to it will get removed if the file is opened in a newer version of Excel. Learn more: https://go.microsoft.com/fwlink/?linkid=870924
Comment:
    Does this project include the procurement of zero-emissions vehicles or the installation of infrastructure to support zero-emissions vehicles?</t>
      </text>
    </comment>
    <comment ref="J1" authorId="1" shapeId="0" xr:uid="{41435376-DAA7-4FD0-AD99-EF1CF388A1B8}">
      <text>
        <t>[Threaded comment]
Your version of Excel allows you to read this threaded comment; however, any edits to it will get removed if the file is opened in a newer version of Excel. Learn more: https://go.microsoft.com/fwlink/?linkid=870924
Comment:
    Does this project include the purchase of equipment to support any of the following: a. real-time departure/ arrival Information, b. automated data collection, scheduling, or dispatching technology, c. transit signal priority, or d. mobile ticketing?</t>
      </text>
    </comment>
    <comment ref="K1" authorId="2" shapeId="0" xr:uid="{B36D415C-587A-43A9-A310-A26E06DC372A}">
      <text>
        <t>[Threaded comment]
Your version of Excel allows you to read this threaded comment; however, any edits to it will get removed if the file is opened in a newer version of Excel. Learn more: https://go.microsoft.com/fwlink/?linkid=870924
Comment:
    Does this project include any of the following: a. enhanced lighting at transit stations/ stops, b. enhancements for pedestrians or accessibility enhancements connecting passengers to transit, or c. benches/ shelters at transit stops/ stations?</t>
      </text>
    </comment>
    <comment ref="L1" authorId="3" shapeId="0" xr:uid="{5BB3B24C-A391-4EA6-A863-3AE50E8A619B}">
      <text>
        <t>[Threaded comment]
Your version of Excel allows you to read this threaded comment; however, any edits to it will get removed if the file is opened in a newer version of Excel. Learn more: https://go.microsoft.com/fwlink/?linkid=870924
Comment:
    Populated by DRPT Staff based on tracked requirements. Please do no change.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tc={CD35F4D6-B715-46F3-9511-89FE27EB069B}</author>
    <author>tc={E7CB0BC9-FA79-4986-9E25-4327F2F94D79}</author>
    <author>tc={45B293A7-605C-43B4-B576-2D4F5951F2C5}</author>
    <author>tc={E5D9E430-ECF4-4D0F-B0BA-741D826DC623}</author>
  </authors>
  <commentList>
    <comment ref="H1" authorId="0" shapeId="0" xr:uid="{CD35F4D6-B715-46F3-9511-89FE27EB069B}">
      <text>
        <t>[Threaded comment]
Your version of Excel allows you to read this threaded comment; however, any edits to it will get removed if the file is opened in a newer version of Excel. Learn more: https://go.microsoft.com/fwlink/?linkid=870924
Comment:
    Phase 1 - Assigned</t>
      </text>
    </comment>
    <comment ref="J1" authorId="1" shapeId="0" xr:uid="{E7CB0BC9-FA79-4986-9E25-4327F2F94D79}">
      <text>
        <t>[Threaded comment]
Your version of Excel allows you to read this threaded comment; however, any edits to it will get removed if the file is opened in a newer version of Excel. Learn more: https://go.microsoft.com/fwlink/?linkid=870924
Comment:
    Does this project include the procurement of zero-emissions vehicles or the installation of infrastructure to support zero-emissions vehicles?</t>
      </text>
    </comment>
    <comment ref="K1" authorId="2" shapeId="0" xr:uid="{45B293A7-605C-43B4-B576-2D4F5951F2C5}">
      <text>
        <t>[Threaded comment]
Your version of Excel allows you to read this threaded comment; however, any edits to it will get removed if the file is opened in a newer version of Excel. Learn more: https://go.microsoft.com/fwlink/?linkid=870924
Comment:
    Does this project include the purchase of a equipment to support any of the following:
a. real-time departure/ arrival Information,
b. automated data collection, scheduling, or dispatching technology,
c. transit signal priority, or
d. mobile ticketing?</t>
      </text>
    </comment>
    <comment ref="L1" authorId="3" shapeId="0" xr:uid="{E5D9E430-ECF4-4D0F-B0BA-741D826DC623}">
      <text>
        <t>[Threaded comment]
Your version of Excel allows you to read this threaded comment; however, any edits to it will get removed if the file is opened in a newer version of Excel. Learn more: https://go.microsoft.com/fwlink/?linkid=870924
Comment:
    Does this project include any of the following:
a. enhanced lighting at transit station/ stops,
b. enhancements for pedestrians or accessibility enhancements connecting passengers to transit, or
c. benches/ shelters at transit stops/ stations?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tc={BCB4495F-94EA-4DD4-851A-43335FC924DB}</author>
    <author>tc={E87172EB-C556-4762-9A5A-65EEBD523665}</author>
    <author>tc={AFDF86F0-85B4-4505-9926-135AF3B58A82}</author>
    <author>tc={40FD6C12-1823-43EE-9F55-88C85D9C5784}</author>
  </authors>
  <commentList>
    <comment ref="H1" authorId="0" shapeId="0" xr:uid="{BCB4495F-94EA-4DD4-851A-43335FC924DB}">
      <text>
        <t>[Threaded comment]
Your version of Excel allows you to read this threaded comment; however, any edits to it will get removed if the file is opened in a newer version of Excel. Learn more: https://go.microsoft.com/fwlink/?linkid=870924
Comment:
    Phase 1 - Assigned</t>
      </text>
    </comment>
    <comment ref="K1" authorId="1" shapeId="0" xr:uid="{E87172EB-C556-4762-9A5A-65EEBD523665}">
      <text>
        <t>[Threaded comment]
Your version of Excel allows you to read this threaded comment; however, any edits to it will get removed if the file is opened in a newer version of Excel. Learn more: https://go.microsoft.com/fwlink/?linkid=870924
Comment:
    Does this project include the procurement of zero-emissions vehicles or the installation of infrastructure to support zero-emissions vehicles?</t>
      </text>
    </comment>
    <comment ref="L1" authorId="2" shapeId="0" xr:uid="{AFDF86F0-85B4-4505-9926-135AF3B58A82}">
      <text>
        <t>[Threaded comment]
Your version of Excel allows you to read this threaded comment; however, any edits to it will get removed if the file is opened in a newer version of Excel. Learn more: https://go.microsoft.com/fwlink/?linkid=870924
Comment:
    Does this project include the purchase of a equipment to support any of the following:
a. real-time departure/ arrival Information,
b. automated data collection, scheduling, or dispatching technology,
c. transit signal priority, or
d. mobile ticketing?</t>
      </text>
    </comment>
    <comment ref="M1" authorId="3" shapeId="0" xr:uid="{40FD6C12-1823-43EE-9F55-88C85D9C5784}">
      <text>
        <t>[Threaded comment]
Your version of Excel allows you to read this threaded comment; however, any edits to it will get removed if the file is opened in a newer version of Excel. Learn more: https://go.microsoft.com/fwlink/?linkid=870924
Comment:
    Does this project include any of the following:
a. enhanced lighting at transit station/ stops,
b. enhancements for pedestrians or accessibility enhancements connecting passengers to transit, or
c. benches/ shelters at transit stops/ stations?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tc={6EF113C2-43CC-4101-B754-E0F49E73EAE5}</author>
    <author>tc={6F5107C3-8CCB-4391-B294-0F5C5E311E74}</author>
    <author>tc={6DC9A753-EB8F-4D1A-8B0D-CB214023BC91}</author>
    <author>tc={A229A64C-F132-4EF7-BDA3-D66460A54227}</author>
  </authors>
  <commentList>
    <comment ref="H1" authorId="0" shapeId="0" xr:uid="{6EF113C2-43CC-4101-B754-E0F49E73EAE5}">
      <text>
        <t>[Threaded comment]
Your version of Excel allows you to read this threaded comment; however, any edits to it will get removed if the file is opened in a newer version of Excel. Learn more: https://go.microsoft.com/fwlink/?linkid=870924
Comment:
    Phase 1 - Assigned</t>
      </text>
    </comment>
    <comment ref="J1" authorId="1" shapeId="0" xr:uid="{6F5107C3-8CCB-4391-B294-0F5C5E311E74}">
      <text>
        <t>[Threaded comment]
Your version of Excel allows you to read this threaded comment; however, any edits to it will get removed if the file is opened in a newer version of Excel. Learn more: https://go.microsoft.com/fwlink/?linkid=870924
Comment:
    Does this project include the procurement of zero-emissions vehicles or the installation of infrastructure to support zero-emissions vehicles?</t>
      </text>
    </comment>
    <comment ref="K1" authorId="2" shapeId="0" xr:uid="{6DC9A753-EB8F-4D1A-8B0D-CB214023BC91}">
      <text>
        <t>[Threaded comment]
Your version of Excel allows you to read this threaded comment; however, any edits to it will get removed if the file is opened in a newer version of Excel. Learn more: https://go.microsoft.com/fwlink/?linkid=870924
Comment:
    Does this project include the purchase of a equipment to support any of the following:
a. real-time departure/ arrival Information,
b. automated data collection, scheduling, or dispatching technology,
c. transit signal priority, or
d. mobile ticketing?</t>
      </text>
    </comment>
    <comment ref="L1" authorId="3" shapeId="0" xr:uid="{A229A64C-F132-4EF7-BDA3-D66460A54227}">
      <text>
        <t>[Threaded comment]
Your version of Excel allows you to read this threaded comment; however, any edits to it will get removed if the file is opened in a newer version of Excel. Learn more: https://go.microsoft.com/fwlink/?linkid=870924
Comment:
    Does this project include any of the following:
a. enhanced lighting at transit station/ stops,
b. enhancements for pedestrians or accessibility enhancements connecting passengers to transit, or
c. benches/ shelters at transit stops/ stations?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tc={1AF41CD6-D630-4F5F-A0BE-60202843542E}</author>
    <author>tc={4DC2A160-F3AD-4755-97BF-248C34510F72}</author>
    <author>tc={61CF3554-BF97-4C92-BC86-98EABE58E864}</author>
    <author>tc={787AF785-5C55-4787-A701-42C7B449E389}</author>
  </authors>
  <commentList>
    <comment ref="H1" authorId="0" shapeId="0" xr:uid="{1AF41CD6-D630-4F5F-A0BE-60202843542E}">
      <text>
        <t>[Threaded comment]
Your version of Excel allows you to read this threaded comment; however, any edits to it will get removed if the file is opened in a newer version of Excel. Learn more: https://go.microsoft.com/fwlink/?linkid=870924
Comment:
    Phase 1 - Assigned</t>
      </text>
    </comment>
    <comment ref="K1" authorId="1" shapeId="0" xr:uid="{4DC2A160-F3AD-4755-97BF-248C34510F72}">
      <text>
        <t>[Threaded comment]
Your version of Excel allows you to read this threaded comment; however, any edits to it will get removed if the file is opened in a newer version of Excel. Learn more: https://go.microsoft.com/fwlink/?linkid=870924
Comment:
    Does this project include the procurement of zero-emissions vehicles or the installation of infrastructure to support zero-emissions vehicles?</t>
      </text>
    </comment>
    <comment ref="L1" authorId="2" shapeId="0" xr:uid="{61CF3554-BF97-4C92-BC86-98EABE58E864}">
      <text>
        <t>[Threaded comment]
Your version of Excel allows you to read this threaded comment; however, any edits to it will get removed if the file is opened in a newer version of Excel. Learn more: https://go.microsoft.com/fwlink/?linkid=870924
Comment:
    Does this project include the purchase of a equipment to support any of the following:
a. real-time departure/ arrival Information,
b. automated data collection, scheduling, or dispatching technology,
c. transit signal priority, or
d. mobile ticketing?</t>
      </text>
    </comment>
    <comment ref="M1" authorId="3" shapeId="0" xr:uid="{787AF785-5C55-4787-A701-42C7B449E389}">
      <text>
        <t>[Threaded comment]
Your version of Excel allows you to read this threaded comment; however, any edits to it will get removed if the file is opened in a newer version of Excel. Learn more: https://go.microsoft.com/fwlink/?linkid=870924
Comment:
    Does this project include any of the following:
a. enhanced lighting at transit station/ stops,
b. enhancements for pedestrians or accessibility enhancements connecting passengers to transit, or
c. benches/ shelters at transit stops/ stations?</t>
      </text>
    </comment>
  </commentList>
</comments>
</file>

<file path=xl/sharedStrings.xml><?xml version="1.0" encoding="utf-8"?>
<sst xmlns="http://schemas.openxmlformats.org/spreadsheetml/2006/main" count="14263" uniqueCount="687">
  <si>
    <t>Criteria</t>
  </si>
  <si>
    <t>FY24</t>
  </si>
  <si>
    <t>FY25</t>
  </si>
  <si>
    <t>FY26</t>
  </si>
  <si>
    <t>Zero-Emissions Technology</t>
  </si>
  <si>
    <t>Innovation</t>
  </si>
  <si>
    <t>Safety and Comfort</t>
  </si>
  <si>
    <t>Agency Accountability</t>
  </si>
  <si>
    <t>Total Eligible Projects</t>
  </si>
  <si>
    <t>Total Projects with 5 Incentive Points</t>
  </si>
  <si>
    <t>Total Projects with 10 Incentive Points</t>
  </si>
  <si>
    <t>SGR</t>
  </si>
  <si>
    <t>MIN</t>
  </si>
  <si>
    <t>Total</t>
  </si>
  <si>
    <t>ALL</t>
  </si>
  <si>
    <t>Application ID Number</t>
  </si>
  <si>
    <t>WebGrants Application Name</t>
  </si>
  <si>
    <t>Applicant</t>
  </si>
  <si>
    <t>Capital Asset Category</t>
  </si>
  <si>
    <t>Capital Budget Item</t>
  </si>
  <si>
    <t xml:space="preserve">MERIT - Project Category </t>
  </si>
  <si>
    <t>SGR Technical Score</t>
  </si>
  <si>
    <t>Eligible? (y/n)</t>
  </si>
  <si>
    <t>FY26 Funded</t>
  </si>
  <si>
    <t>TRIP</t>
  </si>
  <si>
    <t>Zero-Emissions Technology (y/n)</t>
  </si>
  <si>
    <t>Innovation (y/n)</t>
  </si>
  <si>
    <t>Safety and Comfort Around Cutomer Facilities (y/n)</t>
  </si>
  <si>
    <t>Agency Accountability (y/n)</t>
  </si>
  <si>
    <t>Asset Condition Score</t>
  </si>
  <si>
    <t>Service Impact Default Score</t>
  </si>
  <si>
    <t>Incentive Points</t>
  </si>
  <si>
    <t>Grantee</t>
  </si>
  <si>
    <t>FY 26 Fairfax County Midlife Overhaul</t>
  </si>
  <si>
    <t>NVTC - Fairfax County</t>
  </si>
  <si>
    <t>Revenue Vehicle</t>
  </si>
  <si>
    <t>Overhaul-Mid-life Rebuild-does not extend useful life</t>
  </si>
  <si>
    <t>Vehicles - (2) Overhaul/Engine Replacement</t>
  </si>
  <si>
    <t>Y</t>
  </si>
  <si>
    <t>N</t>
  </si>
  <si>
    <t>No</t>
  </si>
  <si>
    <t>FY26 Vans (4) 5311</t>
  </si>
  <si>
    <t>District III Governmental Cooperative</t>
  </si>
  <si>
    <t>Small-Light-duty Van with lift 4 years-100-000 miles</t>
  </si>
  <si>
    <t>Vehicles - (1) Revenue Vehicles</t>
  </si>
  <si>
    <t>Repeaters - FY26 District Three Capital</t>
  </si>
  <si>
    <t>Vehicle Support Equipment</t>
  </si>
  <si>
    <t>Radios</t>
  </si>
  <si>
    <t>Technology/Equipment - (2) Operations Support</t>
  </si>
  <si>
    <t>FY26 Support Vehicle - Rural</t>
  </si>
  <si>
    <t>Support Vehicle</t>
  </si>
  <si>
    <t>Van-Sedan-Station Wagon-SUV-Pickup Truck-etc 4 years-100-000 miles</t>
  </si>
  <si>
    <t>Vehicles - (3) Support Vehicles</t>
  </si>
  <si>
    <t>FY26 BOC's Urban - 1 19-Pass, 1 15-Pass</t>
  </si>
  <si>
    <t>Small-size-light-duty transit bus or BOC 4 years-100-000 miles</t>
  </si>
  <si>
    <t>Support Vehicles FY26 - (5)</t>
  </si>
  <si>
    <t>Greater Richmond Transit Company</t>
  </si>
  <si>
    <t>Paratransit Vehicles Replacement</t>
  </si>
  <si>
    <t>Small-Light-duty Minivan with ramp 4 years-100-000 miles</t>
  </si>
  <si>
    <t>Yes</t>
  </si>
  <si>
    <t>Two Replacement BOCs for Insurance Total Loss BOCs</t>
  </si>
  <si>
    <t>Appalachian Agency for Senior Citizens</t>
  </si>
  <si>
    <t>y</t>
  </si>
  <si>
    <t xml:space="preserve">Replacement Support Vehicle </t>
  </si>
  <si>
    <t>Replacement - Medium Sized transit bus or BOC</t>
  </si>
  <si>
    <t>City of Radford</t>
  </si>
  <si>
    <t>Medium-size-medium-duty transit bus or BOC 7 years-200-000 miles</t>
  </si>
  <si>
    <t>Bus Stop Signage</t>
  </si>
  <si>
    <t>Transit Infrastructure</t>
  </si>
  <si>
    <t>Route Signage (Bus Stop Signs)</t>
  </si>
  <si>
    <t>Customer Facilities - (2) Bus Stop/Shelter Improvements</t>
  </si>
  <si>
    <t xml:space="preserve">Replacement Bus FY26 - Dinwiddie </t>
  </si>
  <si>
    <t>Town of Blackstone</t>
  </si>
  <si>
    <t xml:space="preserve">Replacement Bus FY26 - Brunswick Route </t>
  </si>
  <si>
    <t>Facility Improvements - District Three - Rural</t>
  </si>
  <si>
    <t>Property and Facilities</t>
  </si>
  <si>
    <t>Facility Equipment - Mechanical Equipment</t>
  </si>
  <si>
    <t>Admin/Maintenance Facilities - (1) Supports Operations</t>
  </si>
  <si>
    <t>Replacement Vehicles</t>
  </si>
  <si>
    <t>Bay Aging, Inc.</t>
  </si>
  <si>
    <t>Replacement of ADP Hardware</t>
  </si>
  <si>
    <t>IT</t>
  </si>
  <si>
    <t>ADP Hardware-Admin</t>
  </si>
  <si>
    <t>Technology/Equipment - (4) Administrative</t>
  </si>
  <si>
    <t>Facility Improvements - District Three - Urban</t>
  </si>
  <si>
    <t>Replace Revenue Vehicles - 18 Passenger (2)</t>
  </si>
  <si>
    <t>JAUNT Inc</t>
  </si>
  <si>
    <t>n</t>
  </si>
  <si>
    <t>NR01 Non-Revenue Fleet Replacement</t>
  </si>
  <si>
    <t>Transportation District Commission of Hampton Roads</t>
  </si>
  <si>
    <t xml:space="preserve">OP01 Transit Bus Replacement -29ft_x000D_
</t>
  </si>
  <si>
    <t>Small-size-heavy-duty transit bus or BOC 10 years-350-000 miles</t>
  </si>
  <si>
    <t>Replace Revenue Vehicles - 14 Passenger (12)</t>
  </si>
  <si>
    <t>Replace Revenue Vehicles - Commuter Bus (4)</t>
  </si>
  <si>
    <t>Mobile Command Center Vehicle</t>
  </si>
  <si>
    <t>Mobile Command Center Vehicles</t>
  </si>
  <si>
    <t>ART Fleet &amp; Equipment Replacement (8) BEB Vehicles</t>
  </si>
  <si>
    <t>NVTC - Arlington County</t>
  </si>
  <si>
    <t>Large-heavy-duty transit 35ft-40ft bus 12 years-500-000 miles</t>
  </si>
  <si>
    <t>Capital Grant New Trolley</t>
  </si>
  <si>
    <t>Town of Chincoteague Inc</t>
  </si>
  <si>
    <t xml:space="preserve">Replacement - Heavy Duty, Large Bus (4) </t>
  </si>
  <si>
    <t>City of Harrisonburg</t>
  </si>
  <si>
    <t>OP11 Paratransit Fleet Replacement (20)</t>
  </si>
  <si>
    <t>Medium-size-light-duty transit bus or BOC 5 years-150-000 miles</t>
  </si>
  <si>
    <t>State of Good repair  to Replace &lt; 30 bus for para Transit and 1 Support maintenance vehicle.</t>
  </si>
  <si>
    <t>City of Petersburg</t>
  </si>
  <si>
    <t xml:space="preserve">Transit Support Vehicle Replacement </t>
  </si>
  <si>
    <t>Bus Replacement FY26</t>
  </si>
  <si>
    <t>Capital Assistance - Bus Replacement</t>
  </si>
  <si>
    <t>City of Bristol</t>
  </si>
  <si>
    <t xml:space="preserve">Replacement Vehicle for 19 Passenger BOC #824 </t>
  </si>
  <si>
    <t>Town of Farmville</t>
  </si>
  <si>
    <t>FY26 Town of Bluefield/Graham Transit Replacement Bus</t>
  </si>
  <si>
    <t>Town of Bluefield</t>
  </si>
  <si>
    <t>Fy-26 state of good repair buses</t>
  </si>
  <si>
    <t>Mountain Empire Older Citizens Inc</t>
  </si>
  <si>
    <t>FY-26 HIGH TOP VAN</t>
  </si>
  <si>
    <t>Replacement Paratransit Vans</t>
  </si>
  <si>
    <t>City of Suffolk</t>
  </si>
  <si>
    <t>Network &amp; Server Infrastructure Replacements/VMware vSphere and vSAN</t>
  </si>
  <si>
    <t>ADP Hardware-Operations</t>
  </si>
  <si>
    <t>Replacement Fleet Buses (6 Standard Diesel)</t>
  </si>
  <si>
    <t>NVTC - City of Fairfax</t>
  </si>
  <si>
    <t>FY 2026 Vehicle Replacement</t>
  </si>
  <si>
    <t>Lake Country Area Agency on Aging</t>
  </si>
  <si>
    <t>Withdrawn</t>
  </si>
  <si>
    <t>DASH FY26 State of Good Repair Bus Replacement - Capital Assistance</t>
  </si>
  <si>
    <t>NVTC - City of Alexandria</t>
  </si>
  <si>
    <t>3 Replacement GLTC 35' HD Buses</t>
  </si>
  <si>
    <t>Greater Lynchburg Transit Company</t>
  </si>
  <si>
    <t>Williamsburg Area Transit Authority (WATA) BOC Bus Replacement</t>
  </si>
  <si>
    <t>Williamsburg Area Transit Authority</t>
  </si>
  <si>
    <t>3 GLTC Support Vehicles</t>
  </si>
  <si>
    <t>3 GLTC LD BOC's</t>
  </si>
  <si>
    <t>Replace 14 passenger buses</t>
  </si>
  <si>
    <t>City of Danville</t>
  </si>
  <si>
    <t>Replace 28-passenger buses used in fixed-route service</t>
  </si>
  <si>
    <t>FY26 - VRT - Replacement Vehicle - Trolley (1)</t>
  </si>
  <si>
    <t>Virginia Regional Transit</t>
  </si>
  <si>
    <t>Trolley-Fixed guideway electric trolley-bus with rubber tires 15 years</t>
  </si>
  <si>
    <t>FY26 - VRT - Replacement Vehicle - Transit Bus (1)</t>
  </si>
  <si>
    <t>FY26 - STAR - Replacement Vehicle - Transit Bus (2)</t>
  </si>
  <si>
    <t>Accomack Northampton TDC  - Star Transit</t>
  </si>
  <si>
    <t>FY26 Replacement Vehicles</t>
  </si>
  <si>
    <t>City of Winchester</t>
  </si>
  <si>
    <t>FTA Funded Buses - DRPT Match</t>
  </si>
  <si>
    <t>Blacksburg - Replacement:  Large, heavy-duty articulated bus (BEB) (4)</t>
  </si>
  <si>
    <t>Town of Blacksburg</t>
  </si>
  <si>
    <t>Large-heavy-duty Articulated bus 12 years-500-000 miles</t>
  </si>
  <si>
    <t>Scheduling Software</t>
  </si>
  <si>
    <t>ADP Software-Operations</t>
  </si>
  <si>
    <t>OP01 Transit Bus Replacement -40ft</t>
  </si>
  <si>
    <t>FY26 Blacksburg:  Replacement BOCs (2)</t>
  </si>
  <si>
    <t>RADAR 5311 Replacement Vehicles</t>
  </si>
  <si>
    <t>Unified Human Services Transp Sys Inc.</t>
  </si>
  <si>
    <t>Accounting Software Replacement</t>
  </si>
  <si>
    <t>ADP Software-Admin</t>
  </si>
  <si>
    <t>Replacement of On-Board Tablets</t>
  </si>
  <si>
    <t>Technology-Equipment-ITS-On Board Systems</t>
  </si>
  <si>
    <t>Technology/Equipment - (1) Onboard Systems - ITS/Communications</t>
  </si>
  <si>
    <t>Replacement of Administration Computers</t>
  </si>
  <si>
    <t>OmniRide Bus Replacements (FY26)</t>
  </si>
  <si>
    <t>Potomac Rappahannock Transportation Commission</t>
  </si>
  <si>
    <t>Van, Sedan, Station Wagon, SUV, Pickup Truck, etc. 4 years/100,000 miles</t>
  </si>
  <si>
    <t>Asphalt and Concrete Repair FY26</t>
  </si>
  <si>
    <t>Rehab-Renovation of Yards and Shops</t>
  </si>
  <si>
    <t>x</t>
  </si>
  <si>
    <t>FY25 Funded</t>
  </si>
  <si>
    <t>Replacement Vehicles fy-25</t>
  </si>
  <si>
    <t>Mountain Empire Elder Citizens Inc</t>
  </si>
  <si>
    <t>Replacement Body On Chassis Vehicles</t>
  </si>
  <si>
    <t>Bay Aging, Inc</t>
  </si>
  <si>
    <t>Revenue Vehicles (10)</t>
  </si>
  <si>
    <t>RADAR FY 2025 Vehicle SGR</t>
  </si>
  <si>
    <t>299 - MERIT Capital Assistance - State of Good Repair (SGR) - Vehicles - FY25 - Fairfax County - Diesel Buses</t>
  </si>
  <si>
    <t>Revenue Vehicles (5)</t>
  </si>
  <si>
    <t>FY 2025 FTA 5311 Capital - AASC/Four County Transit</t>
  </si>
  <si>
    <t xml:space="preserve">FY25 Purchase of a Bus </t>
  </si>
  <si>
    <t>Replacement Small-Size Light-Duty BOC for Urban Service FY25 Mt Lynx Transit</t>
  </si>
  <si>
    <t>4 Replacement Small-Size Light-Duty BOC's for Rural Service FY25 Mountain Lynx Transit</t>
  </si>
  <si>
    <t>Bristol Virginia Transit-MERIT SGR</t>
  </si>
  <si>
    <t>Replacement - Para Transit Vehicles (30)</t>
  </si>
  <si>
    <t>SGR Vehicle Purchase</t>
  </si>
  <si>
    <t>Replacement Light Duty Passenger Van for Rural Service - FY25 Mountain Lynx Transit</t>
  </si>
  <si>
    <t>FY25 Purchase of Raised Roof Van</t>
  </si>
  <si>
    <t>City of Fredericksburg</t>
  </si>
  <si>
    <t>1 LD Replacement BOC</t>
  </si>
  <si>
    <t>299 - MERIT Capital Assistance - State of Good Repair (SGR) - Vehicles - FY25 - Fairfax County - Hybrid Buses</t>
  </si>
  <si>
    <t>Replacement BOCs</t>
  </si>
  <si>
    <t>OP11 Paratransit Fleet Replacement - FY25</t>
  </si>
  <si>
    <t>Transportation District Commission of Hampton Road</t>
  </si>
  <si>
    <t>Replace bus wash system.</t>
  </si>
  <si>
    <t>Shop Equipment</t>
  </si>
  <si>
    <t>OP01 Transit Bus Replacement (3 29-ft)</t>
  </si>
  <si>
    <t>Rugged Laptops</t>
  </si>
  <si>
    <t>Laptops</t>
  </si>
  <si>
    <t>Replace Server</t>
  </si>
  <si>
    <t>299 - MERIT Capital Assistance - State of Good Repair (SGR) - Vehicles - FY25 - Fairfax Count - Support Vehicles</t>
  </si>
  <si>
    <t>Capital Assistance - State of Good Repair Vehicles</t>
  </si>
  <si>
    <t>City of Charlottesville</t>
  </si>
  <si>
    <t>Other</t>
  </si>
  <si>
    <t>Maintenance Equipment &amp; Parts - Property and Facilities</t>
  </si>
  <si>
    <t>no</t>
  </si>
  <si>
    <t>Replace three 14, passenger body on chassis buses.</t>
  </si>
  <si>
    <t>FY25 Replacement Vehicles</t>
  </si>
  <si>
    <t>GRTC Support Vehicle Replacement</t>
  </si>
  <si>
    <t>One Support Vehicle Replacement</t>
  </si>
  <si>
    <t>13 - MERIT Capital Assistance - State of Good Repair (SGR) - Other - FY25 - Fairfax County - SmartTrip Program Updates</t>
  </si>
  <si>
    <t>RADAR - Accounting Software Replacement</t>
  </si>
  <si>
    <t>Bay Aging/Bay Transit SGR Capital Application fY 25</t>
  </si>
  <si>
    <t>Support Vehicle Replacement</t>
  </si>
  <si>
    <t>VRT FY25 Capital - Purchase of replacement support vehicle</t>
  </si>
  <si>
    <t>299 - MERIT Capital Assistance - State of Good Repair (SGR) - Vehicles - FY25 -Fairfax County - Midlife Overhaul</t>
  </si>
  <si>
    <t>NR01 Non-Revenue Fleet Replacement -FY25</t>
  </si>
  <si>
    <t>Support Vehicles FY-25</t>
  </si>
  <si>
    <t>FY25 Service Vehicle Replacement - SUV/Service Truck 012924</t>
  </si>
  <si>
    <t>Greater Roanoke Transit Company</t>
  </si>
  <si>
    <t>Vehicle Replacement FY 2025 - Unit 294 - 2013 Ford Explorer</t>
  </si>
  <si>
    <t>Support Vehicle FY 2025 FTA 5311 Capital - Four County Transit</t>
  </si>
  <si>
    <t>VRT FY25 Capital - Purchase of replacement 20 Passenger BOC</t>
  </si>
  <si>
    <t>OmniRide Bus Replacements 40ft Buses</t>
  </si>
  <si>
    <t>Blacksburg - Replacement:  Large, heavy-duty transit 35 foot buses:  12 years/500,000 miles (BEB) (4)</t>
  </si>
  <si>
    <t xml:space="preserve">Merit Capital Assistance- State of Good Repair Transit Replacement  </t>
  </si>
  <si>
    <t>2 Support Vehicles</t>
  </si>
  <si>
    <t>Blacksburg - Replacement:  Large, heavy-duty Articulated bus (BEB) (2)</t>
  </si>
  <si>
    <t>Fixed Route Bus Replacement - Articulated</t>
  </si>
  <si>
    <t>Large, heavy-duty 45' commuter bus; 12 years/500,000 miles</t>
  </si>
  <si>
    <t>VRT FY25 Capital - Purchase of replacement trolley</t>
  </si>
  <si>
    <t>Two Replacement buses</t>
  </si>
  <si>
    <t>FY25 GRTC Fixed Route Replacement</t>
  </si>
  <si>
    <t>Large, heavy-duty transit 35'-40' bus: 12 years/500,000 miles</t>
  </si>
  <si>
    <t>ART Bus Replacement (8) SGR</t>
  </si>
  <si>
    <t>FY25 GRTC Fixed Route Replacement - 29ft</t>
  </si>
  <si>
    <t>Small-size, heavy-duty transit bus or BOC: 10 years/350,000 miles</t>
  </si>
  <si>
    <t>state of good repair-fy25</t>
  </si>
  <si>
    <t>Miscellaneous Vehicle Support Equipment</t>
  </si>
  <si>
    <t>Line Item ID</t>
  </si>
  <si>
    <t>Specific Item ID</t>
  </si>
  <si>
    <t>FY24 Funded</t>
  </si>
  <si>
    <t>City of Bristol Virginia</t>
  </si>
  <si>
    <t>Small-size, light-duty transit bus or BOC; 4 years/100,000 miles</t>
  </si>
  <si>
    <t>Vehicles (1) - Revenue Vehicles</t>
  </si>
  <si>
    <t>Danville Transit System</t>
  </si>
  <si>
    <t>JAUNT, Inc.</t>
  </si>
  <si>
    <t>Medium-size, light-duty transit bus or BOC; 5 years/150,000 miles</t>
  </si>
  <si>
    <t>Small, Light-duty Minivan with ramp; 4 years/100,000 miles</t>
  </si>
  <si>
    <t>Mountain Empire Older Citizens, Inc.</t>
  </si>
  <si>
    <t>Pulaski Area Transit</t>
  </si>
  <si>
    <t>Small, Light-duty Van with lift; 4 years/100,000 miles</t>
  </si>
  <si>
    <t>RADAR UHSTS</t>
  </si>
  <si>
    <t>Large, heavy-duty transit 35-40 bus: 12 years/500,000 miles</t>
  </si>
  <si>
    <t>AASC / Four County Transit</t>
  </si>
  <si>
    <t>Bay Aging</t>
  </si>
  <si>
    <t>Fredericksburg Regional Transit</t>
  </si>
  <si>
    <t>Medium-size, medium-duty transit bus or BOC; 7 years/200,000 miles</t>
  </si>
  <si>
    <t>Hampton Roads Transit</t>
  </si>
  <si>
    <t>District Three Governmental Cooperative</t>
  </si>
  <si>
    <t>STAR Transit</t>
  </si>
  <si>
    <t>Town of Altavista</t>
  </si>
  <si>
    <t>Town Of Blackstone/ Blackstone Area Bus System</t>
  </si>
  <si>
    <t>County of Loudoun</t>
  </si>
  <si>
    <t>Fare Collection Equipment</t>
  </si>
  <si>
    <t>Technology/Equipment (2) - Operations Support</t>
  </si>
  <si>
    <t>ADP Hardware - Operations</t>
  </si>
  <si>
    <t>Transit Infrastructure - Passenger Shelters and Amenities</t>
  </si>
  <si>
    <t>Customer Facilities (2) - Bus Stop/Shelter Improvements</t>
  </si>
  <si>
    <t>Farmville Area Bus</t>
  </si>
  <si>
    <t>Greensville County</t>
  </si>
  <si>
    <t>Rehab/Renovation of Maint Facility</t>
  </si>
  <si>
    <t>Admin/Maintenance Facilities (1) - Supports Operations</t>
  </si>
  <si>
    <t>Vehicles (3) - Support Vehicles</t>
  </si>
  <si>
    <t>Charlottesville Area Transit</t>
  </si>
  <si>
    <t>Town of Bluefield-Graham Transit</t>
  </si>
  <si>
    <t>City of Suffolk - Suffolk Transit</t>
  </si>
  <si>
    <t>Tow or Dump Truck, Wrecker, Cleaning Vehicle, Fork Lift, etc: 10 years/100,000 miles</t>
  </si>
  <si>
    <t>ADP Hardware - Admin</t>
  </si>
  <si>
    <t>Technology/Equipment (4) - Administrative</t>
  </si>
  <si>
    <t>Large, heavy-duty Articulated bus: 12 years/500,000 miles</t>
  </si>
  <si>
    <t>Overhaul/Mid-life Rebuild (does not extend useful life)</t>
  </si>
  <si>
    <t>Vehicles (2) - Overhaul/Engine Replacement</t>
  </si>
  <si>
    <t>Rehabilitate/Rebuild Buses (extends useful life)</t>
  </si>
  <si>
    <t>Revenue Vehicle - Small, Light-duty Minivan with ramp; 4 years/100,000 miles</t>
  </si>
  <si>
    <t>City of Harrisonburg Dept. of Public Transportation</t>
  </si>
  <si>
    <t>Trolley - Fixed guideway electric trolley-bus with rubber tires: 15 years.</t>
  </si>
  <si>
    <t>PRTC</t>
  </si>
  <si>
    <t>Rehab/Renovation of Yards &amp; Shops</t>
  </si>
  <si>
    <t>Admin/Maintenance Facilities (2) - Non-Operational</t>
  </si>
  <si>
    <t>MERIT - Project Category</t>
  </si>
  <si>
    <t>MIN Technical Score</t>
  </si>
  <si>
    <t>Mobility Manager Indirect Cost</t>
  </si>
  <si>
    <t>xExempt</t>
  </si>
  <si>
    <t>DRPT</t>
  </si>
  <si>
    <t>Discretionary Support Set Aside</t>
  </si>
  <si>
    <t>Technical Assistance for EV</t>
  </si>
  <si>
    <t>Technical Assistance EV</t>
  </si>
  <si>
    <t>Transit Development Update plan (funded by DRPT / Bench Contractor)</t>
  </si>
  <si>
    <t>3rd Party Project Management</t>
  </si>
  <si>
    <t>Rehab/Renovation of Customer Facility</t>
  </si>
  <si>
    <t>Customer Facilities (1) - Transit Centers/Stations</t>
  </si>
  <si>
    <t>Technology/Equipment - ITS - On Board Systems</t>
  </si>
  <si>
    <t>Technology/Equipment (1) - Onboard Systems - ITS/Communications</t>
  </si>
  <si>
    <t>Maintenance Equipment &amp; Parts (1) - Vehicle and Vehicle Support Equipment</t>
  </si>
  <si>
    <t>Spare Parts / Assoc. Capital Maintenance Items</t>
  </si>
  <si>
    <t>Rehab bus washing facilities</t>
  </si>
  <si>
    <t>Vehicle Support Equipment - Spare Parts / Assoc. Capital Maintenance Items</t>
  </si>
  <si>
    <t>Central Shenandoah Planning District Commission</t>
  </si>
  <si>
    <t>Force Account Capital Cost of Contracting</t>
  </si>
  <si>
    <t>Capital Finance Strategies - All</t>
  </si>
  <si>
    <t>Rail Cars</t>
  </si>
  <si>
    <t>Passenger Ferries: 25 years</t>
  </si>
  <si>
    <t>Debt Service for Rail Projects</t>
  </si>
  <si>
    <t>ADP Software - Operations</t>
  </si>
  <si>
    <t>Construction of Customer Facility</t>
  </si>
  <si>
    <t>LR04-Light Rail Station Upgrades</t>
  </si>
  <si>
    <t>Passenger Shelters and Amenities</t>
  </si>
  <si>
    <t>Facility Equipment - Electrical Equipment</t>
  </si>
  <si>
    <t>Engineering &amp; Design of Maint Facility</t>
  </si>
  <si>
    <t>Fleetio - Fleet Maintenance Program Software</t>
  </si>
  <si>
    <t>Purchase of updated 3 office laptops, 3-sets-monitors and 3 docking stations</t>
  </si>
  <si>
    <t>Force Account Construction</t>
  </si>
  <si>
    <t>Other Signage</t>
  </si>
  <si>
    <t>LR50-Light Rail Aerial Structures</t>
  </si>
  <si>
    <t>System Infrastructure - All</t>
  </si>
  <si>
    <t>Rail Infrastructure</t>
  </si>
  <si>
    <t>EF-Newport News Transit Center Interior Renovations</t>
  </si>
  <si>
    <t>EF06-Hampton Transit Center Interior Renovations</t>
  </si>
  <si>
    <t>Rehab/Renovation of Admin/Maint Facility</t>
  </si>
  <si>
    <t>Facility Equipment - Furniture and Fixtures</t>
  </si>
  <si>
    <t>EF15-Gate Replacement Project</t>
  </si>
  <si>
    <t>EF27-HRT Concrete Repair Work</t>
  </si>
  <si>
    <t>Surveillance / Security Equipment - Facility</t>
  </si>
  <si>
    <t>EF29-Hampton Fire Suppression System</t>
  </si>
  <si>
    <t>EF28-Hampton Oil Water Separator Replacement</t>
  </si>
  <si>
    <t>Bus Training Simulator</t>
  </si>
  <si>
    <t>Other Vehicle</t>
  </si>
  <si>
    <t>Maintenance Equipment &amp; Parts (2) - Property and Facilities</t>
  </si>
  <si>
    <t>IT36-Internal Digital Signage System</t>
  </si>
  <si>
    <t>EF24 DNTC Restrooms and Operator Lounge Spaces</t>
  </si>
  <si>
    <t>EF25-Workspace Renovation and Reconfiguration</t>
  </si>
  <si>
    <t>Rehab/Renovation of Admin Building</t>
  </si>
  <si>
    <t>Administrative Support Equipment</t>
  </si>
  <si>
    <t>Replacement Transit Director's Computer, Tablet and Peripherals</t>
  </si>
  <si>
    <t>EXEMPT</t>
  </si>
  <si>
    <t>Project Character</t>
  </si>
  <si>
    <t>Exempt</t>
  </si>
  <si>
    <t>Development of 100% plans and full design of Suffolk Transit Facility.</t>
  </si>
  <si>
    <t>Construction Admin-Maint Facility</t>
  </si>
  <si>
    <t>Blacksburg - Electric Bus charging infrastructure: Expansion depot chargers (2)</t>
  </si>
  <si>
    <t>Yards and Shops</t>
  </si>
  <si>
    <t>Non-SGR</t>
  </si>
  <si>
    <t>Blacksburg - ITS System Replacement and Expansion:  Hardware for BEB management system.</t>
  </si>
  <si>
    <t>Blacksburg Transit Facility Maintenance Program: Bus Lot Security Fencing</t>
  </si>
  <si>
    <t>Surveillance-Security Equipment-Facility</t>
  </si>
  <si>
    <t>Mobility Coordination</t>
  </si>
  <si>
    <t>New River Valley Senior Services, Inc.</t>
  </si>
  <si>
    <t>Mobility Management</t>
  </si>
  <si>
    <t xml:space="preserve">Replacement laptops </t>
  </si>
  <si>
    <t>Cyber Security Improvement</t>
  </si>
  <si>
    <t>Admin/Maintenance Facilities - (2) Non-Operational</t>
  </si>
  <si>
    <t>Exterior Lighting Improvement</t>
  </si>
  <si>
    <t>Rehab-Renovation of Admin-Maint Facility</t>
  </si>
  <si>
    <t>Video Camera System Retrofit</t>
  </si>
  <si>
    <t>Surveillance-Security Equipment-On Board</t>
  </si>
  <si>
    <t>Technology/Equipment - (3) Onboard Systems - Safety</t>
  </si>
  <si>
    <t>Vehicle Support Equipment:  Replacement Communication Equipment</t>
  </si>
  <si>
    <t>Destination Sign Retrofit</t>
  </si>
  <si>
    <t>Access Security Gates</t>
  </si>
  <si>
    <t>ITS System Replacement and Expansion: Software for BEB Management System.</t>
  </si>
  <si>
    <t>GRTC Employee Gym</t>
  </si>
  <si>
    <t>Facility Equipment-Furniture and Fixtures</t>
  </si>
  <si>
    <t>GRTC Bus Wash Upgrade Completion</t>
  </si>
  <si>
    <t>GRTC Public Service Announcement System Upgrade</t>
  </si>
  <si>
    <t>Bus Stop Solar Lights</t>
  </si>
  <si>
    <t>Bus Tracker Signs - BRT</t>
  </si>
  <si>
    <t>Customer Facilities - (1) Transit Centers/Stations</t>
  </si>
  <si>
    <t>Bus Hardware Repair and Replacement</t>
  </si>
  <si>
    <t xml:space="preserve">Decommission Underground Diesel Fuel Storage Tank </t>
  </si>
  <si>
    <t>Facility Equipment-Mechanical Equipment</t>
  </si>
  <si>
    <t>GRTC Admin &amp; Maintenance Painting Project</t>
  </si>
  <si>
    <t>Clever Insights</t>
  </si>
  <si>
    <t xml:space="preserve">Pulaski Area Transit _x000D_
Spare Parts </t>
  </si>
  <si>
    <t>Spare Parts-Assoc Capital Maintenance Items</t>
  </si>
  <si>
    <t>Maintenance Equipment &amp; Parts - Vehicle and Vehicle Support Equipment</t>
  </si>
  <si>
    <t>ADA Bus Stop Improvements SGR</t>
  </si>
  <si>
    <t>Bus Stop ADA Improvements</t>
  </si>
  <si>
    <t>CARE Vehicle Connectivity Enhancement</t>
  </si>
  <si>
    <t>IT Hardware - Teams platform conversion</t>
  </si>
  <si>
    <t>GRTC Interior Lighting Upgrade</t>
  </si>
  <si>
    <t>GRTC - Backup Fueling Station</t>
  </si>
  <si>
    <t>IT48 Farebox Replacement Project - FY25</t>
  </si>
  <si>
    <t xml:space="preserve">LR04 Light Rail Station Upgrades </t>
  </si>
  <si>
    <t>NR02 and NR05 Security Fleet Expansion - FY25</t>
  </si>
  <si>
    <t>Expansion</t>
  </si>
  <si>
    <t>OP03 RTS Transit Buses-Diesel</t>
  </si>
  <si>
    <t>Engineering and Design Plans for Three Blacksburg Transit Bus Stops in the Town of Christiansburg.</t>
  </si>
  <si>
    <t>Engineering and Design of Customer Facility</t>
  </si>
  <si>
    <t>IT18 Fixed Side CAD/AVL System</t>
  </si>
  <si>
    <t>LR50 Light Rail Aerial Structures</t>
  </si>
  <si>
    <t>EF05 Newport News Transit Center Interior Renovations</t>
  </si>
  <si>
    <t>Rehab-Renovation of Customer Facility</t>
  </si>
  <si>
    <t>EF06 Hampton Transit Center Interior Renovations</t>
  </si>
  <si>
    <t>On-board Technologies Upgrade - 6 Buses</t>
  </si>
  <si>
    <t>EF39 18th Street Facility Parking Structure Repair</t>
  </si>
  <si>
    <t>EF45 18th Street Bus Wash Rehabilitation</t>
  </si>
  <si>
    <t>Rehab-Renovation of Maint Facility</t>
  </si>
  <si>
    <t xml:space="preserve">EF36 Orcutt Transfer Center_x000D_
</t>
  </si>
  <si>
    <t>CNG Compressor Repairs and Maintenance</t>
  </si>
  <si>
    <t>SS25 Fall Protection System for Southside and Northside Bus Garages</t>
  </si>
  <si>
    <t>Property &amp; Facilities - Facility Equipment - Mechanical Equipment</t>
  </si>
  <si>
    <t>VRT FY25 Capital - Purchase of spare parts</t>
  </si>
  <si>
    <t xml:space="preserve">IT05 Client Technology Systems State of Good Repair_x000D_
</t>
  </si>
  <si>
    <t>SS27 Intrusion Detection Systems</t>
  </si>
  <si>
    <t>SS15 Enterprise Video Surveillance System Upgrade</t>
  </si>
  <si>
    <t>IT03 Large Technology Infrastructure</t>
  </si>
  <si>
    <t>IT45 Onboard Passenger Information System</t>
  </si>
  <si>
    <t>VRT FY25 Capital - Upgrade camera system to Live View Access</t>
  </si>
  <si>
    <t>SS21 Rail System Surveillance Enhancement</t>
  </si>
  <si>
    <t>VRT FY25 Capital - Website upgrade</t>
  </si>
  <si>
    <t>ADP Software - Admin</t>
  </si>
  <si>
    <t>STAR FY25 Capital - Purchase of spare parts</t>
  </si>
  <si>
    <t>STAR FY25 Capital - Retention Pond Phase II</t>
  </si>
  <si>
    <t>STAR FY25 Capital - Reseal and restripe parking area</t>
  </si>
  <si>
    <t>Annual IT Software Contracts - Service</t>
  </si>
  <si>
    <t>IT16 Financial Software System (FSS) Implementation</t>
  </si>
  <si>
    <t>Bus Stop Amenities - Replacement</t>
  </si>
  <si>
    <t>GRTC Water Fountain Upgrade</t>
  </si>
  <si>
    <t>OP30 Ferry Boat State-of-Good-Repair</t>
  </si>
  <si>
    <t>Passenger Ferries 25 years</t>
  </si>
  <si>
    <t>FY25_CSPDC_MERIT Capital Assistance - MIN - Rural CCOC</t>
  </si>
  <si>
    <t>Central Shenandoah PDC</t>
  </si>
  <si>
    <t>3rd Party Contracts</t>
  </si>
  <si>
    <t>3rd Party Capital Cost of Contracting</t>
  </si>
  <si>
    <t>FY25_CSPDC_MERIT Capital Assistance - MIN - Urban CCOC</t>
  </si>
  <si>
    <t xml:space="preserve">FY25 Software (As a Service) </t>
  </si>
  <si>
    <t xml:space="preserve">Environmental Readiness and Preliminary Engineering </t>
  </si>
  <si>
    <t>Engineering and Design of Maint Facility</t>
  </si>
  <si>
    <t>Rehab Paratransit parking lot E+D</t>
  </si>
  <si>
    <t xml:space="preserve">LR02 Light Rail Vehicle State of Good Repair_x000D_
</t>
  </si>
  <si>
    <t>LR01 Light Rail Right-of-Way State of Good Repair</t>
  </si>
  <si>
    <t xml:space="preserve">MERIT Capital Assistance Minor Enhancement - Security Camera Upgrade for Facility </t>
  </si>
  <si>
    <t>Facility Equipment-Electrical Equipment</t>
  </si>
  <si>
    <t>Replacement of all motors and components for maintenance shop bay doors</t>
  </si>
  <si>
    <t>Complete modifications to the maintenance pit to expand bus parking opportunities.</t>
  </si>
  <si>
    <t xml:space="preserve">Merit Capital Assistance- Minor Enhancement Paratransit Expansion Buses </t>
  </si>
  <si>
    <t xml:space="preserve">Installation of Shelters, Seating, trash cans, and landing pads_x000D_
</t>
  </si>
  <si>
    <t xml:space="preserve">Merit Capital Assistance Minor Enhancement- Transit Transitional Vehicles </t>
  </si>
  <si>
    <t>Micro Transit Vehicle Purchase</t>
  </si>
  <si>
    <t xml:space="preserve">Conference Room Equipment </t>
  </si>
  <si>
    <t>Combo Air &amp; Electric Hose Reel and Installation</t>
  </si>
  <si>
    <t>Replace driver seats in revenue vehicles</t>
  </si>
  <si>
    <t>Replace engines in revenue vehicles</t>
  </si>
  <si>
    <t>Replace transmissions in revenue vehicles</t>
  </si>
  <si>
    <t>Shop Equipment-Alignment Machine</t>
  </si>
  <si>
    <t>Future Church Lot NEPA/Title VI</t>
  </si>
  <si>
    <t>Engineering and Design of Admin-Maint Facility</t>
  </si>
  <si>
    <t>Parking Lot Renovation - Engineering and Design Fees</t>
  </si>
  <si>
    <t>Engineering and Design Yards and Shops</t>
  </si>
  <si>
    <t>Merit Capital Assistance Minor Enhancement- Bus Shelters and Fixtures</t>
  </si>
  <si>
    <t>Tires and Tubes FY-25</t>
  </si>
  <si>
    <t>Fleetio - Fleet Maintenance Program</t>
  </si>
  <si>
    <t>LR54 Light Rail Crossing Repair/Replacement Design</t>
  </si>
  <si>
    <t>EF40 18th Street Facility Plumbing Redesign and Construction</t>
  </si>
  <si>
    <t>EF27 HRT Concrete Repair Work</t>
  </si>
  <si>
    <t>Property &amp; Facilities - Rehab/Renovation of Maint Facility</t>
  </si>
  <si>
    <t>LR59 Military Park and Ride Pedestrian Access</t>
  </si>
  <si>
    <t>LR52 Passenger Facility and Grade Crossing Lighting Improvement</t>
  </si>
  <si>
    <t>Purchase of Customer Facility</t>
  </si>
  <si>
    <t>EF38 Transit Stop Support Equipment</t>
  </si>
  <si>
    <t>Route Signage-Bus Stop Signs</t>
  </si>
  <si>
    <t>EF07 Wards Corner Restroom and Paving Renovation</t>
  </si>
  <si>
    <t>Driving Simulator</t>
  </si>
  <si>
    <t>Central HVAC Replacement</t>
  </si>
  <si>
    <t>Transit Shelters and Benches</t>
  </si>
  <si>
    <t>Transit Technology Improvement and Modernization</t>
  </si>
  <si>
    <t>Replacement Vehicles FY-25</t>
  </si>
  <si>
    <t>Longhill Grove Bus Stop</t>
  </si>
  <si>
    <t>mobility management fy-25</t>
  </si>
  <si>
    <t>VRT FY25 Capital - Bus Stop Shelters (10)</t>
  </si>
  <si>
    <t>VRT FY25 Capital - Storage facility 40' x 40'</t>
  </si>
  <si>
    <t>Purchase Storage Facility</t>
  </si>
  <si>
    <t>300 - MERIT Capital Assistance - Minor Enhancement (MIN) - FY25 - Fairfax County Shop Equipment</t>
  </si>
  <si>
    <t>VRT FY25 Capital - Reseal and restripe parking area</t>
  </si>
  <si>
    <t>GRTC Shop Equipment</t>
  </si>
  <si>
    <t>VRT FY25 Capital - Diagnostic Scan Tool</t>
  </si>
  <si>
    <t>VRT FY25 Capital - Diagnostic scanner and reflash tool</t>
  </si>
  <si>
    <t>300 - MERIT Capital Assistance - Minor Enhancement (MIN) - FY25 - Fairfax County - Third Party Project Management</t>
  </si>
  <si>
    <t>STAR FY25 Capital - Expansion route 20 passenger (16+2)</t>
  </si>
  <si>
    <t>VRT FY25 Capital - Snowplow facility truck</t>
  </si>
  <si>
    <t>300 - MERIT Capital Assistance - Minor Enhancement (MIN) - FY25 - Fairfax County - Intelligent Transportation Systems</t>
  </si>
  <si>
    <t>VRT FY25 Capital - Snowplow kit for facility gator utility</t>
  </si>
  <si>
    <t>Rewrapping of Buses</t>
  </si>
  <si>
    <t>Install four new bus shelters along Danville Transit's fixed route network.</t>
  </si>
  <si>
    <t>MCI Engine Replacement</t>
  </si>
  <si>
    <t>Gillig Engine Replacement</t>
  </si>
  <si>
    <t>Transmission Replacements</t>
  </si>
  <si>
    <t>Extended Warranties (Engine Only)</t>
  </si>
  <si>
    <t>Bus Shelter Program</t>
  </si>
  <si>
    <t>Paving - Bowman Center</t>
  </si>
  <si>
    <t>IT Hardware and Software Updates</t>
  </si>
  <si>
    <t>FY25 Maintenance Equipment Grant - Valley Metro 012924</t>
  </si>
  <si>
    <t>IT Software</t>
  </si>
  <si>
    <t>Administration and Operations Facility HVAC Replacements</t>
  </si>
  <si>
    <t>Debt Service - Debt Service for Rail Projects</t>
  </si>
  <si>
    <t>Debt Service</t>
  </si>
  <si>
    <t>300 - MERIT Capital Assistance - Minor Enhancement (MIN) - FY25 - Burke VRE Parking Structure Renovations</t>
  </si>
  <si>
    <t>Rehab-Renovation of Rail Related Facilities</t>
  </si>
  <si>
    <t>RADAR - New Boiler</t>
  </si>
  <si>
    <t>Software</t>
  </si>
  <si>
    <t>RADAR - Maintenance Facility Lighting</t>
  </si>
  <si>
    <t>RADAR - Replacement of Maintenance Cooling Machine</t>
  </si>
  <si>
    <t xml:space="preserve">Paratransit/Microtransit Vehicles_x000D_
</t>
  </si>
  <si>
    <t>Maintenance HVAC</t>
  </si>
  <si>
    <t>Central Roof Replacement</t>
  </si>
  <si>
    <t>Rehab-Renovation of Admin Building</t>
  </si>
  <si>
    <t>300 - MERIT Capital Assistance - Minor Enhancement (MIN) - FY25 - Fairfax County Bus Shelter Program</t>
  </si>
  <si>
    <t>FY25 Purchase of Expansion Vehicles for Microtransit</t>
  </si>
  <si>
    <t>Spare Parts</t>
  </si>
  <si>
    <t>BT Facility Maintenance Program: Parking Lot Refinishing and Restriping.</t>
  </si>
  <si>
    <t>BT Facility Maintenance Program: Replace Shop Floor Sweeper</t>
  </si>
  <si>
    <t>BT Facility Maintenance Program: Replace Abrasive Blast Cabinet</t>
  </si>
  <si>
    <t>OP03 RTS Transit Buses-BEB</t>
  </si>
  <si>
    <t>Blacksburg - Electric Bus charging infrastructure: Design and Engineering MMTF Charging Infrastructure Upgrades and Construction</t>
  </si>
  <si>
    <t>300 - MERIT Capital Assistance - Minor Enhancement (MIN) - FY25 - Replacement Bus Shelters</t>
  </si>
  <si>
    <t>Bus Fleet Interior/Exterior Camera Upgrade</t>
  </si>
  <si>
    <t>300 - MERIT Capital Assistance - Minor Enhancement (MIN) - FY25 - Bus Garage Renovations</t>
  </si>
  <si>
    <t>GRTC ADA Compliance Assessment</t>
  </si>
  <si>
    <t>GRTC Minor Facility Improvements</t>
  </si>
  <si>
    <t xml:space="preserve">Employee Parking Lot </t>
  </si>
  <si>
    <t>Consultant Services for Facility Condition Assessments</t>
  </si>
  <si>
    <t>TA</t>
  </si>
  <si>
    <t xml:space="preserve">EV Charging Station </t>
  </si>
  <si>
    <t>Mobile Ticketing Validators</t>
  </si>
  <si>
    <t>RADAR - Maintenance Facility Floor Replacement</t>
  </si>
  <si>
    <t>RADAR - Bathroom Floors</t>
  </si>
  <si>
    <t>ART Bus Stop Improvements SGR Program</t>
  </si>
  <si>
    <t>DASH OnBoard Information Screen Pilot</t>
  </si>
  <si>
    <t>Alexandria Transit Company- DASH</t>
  </si>
  <si>
    <t xml:space="preserve"> </t>
  </si>
  <si>
    <t>Project Character (SGR/Non-SGR/Expansion)</t>
  </si>
  <si>
    <t>Williamsburg Area Transit Authority (WATA) BOC Bus Engancement</t>
  </si>
  <si>
    <t>OP31 Paratransit Fleet Expansion (7)</t>
  </si>
  <si>
    <t>Microtransit Vehicles FY26</t>
  </si>
  <si>
    <t>Expansion - Light-duty, Van with Lift (1)</t>
  </si>
  <si>
    <t>Battery Electric Buses Pilot Program</t>
  </si>
  <si>
    <t>Expand bus fleet to include two new 28-passenger diesel buses to support regional bus service to Reidsville and Greensboro, North Carolina.</t>
  </si>
  <si>
    <t>Exterior &amp; Interior LED Lighting</t>
  </si>
  <si>
    <t>Generator</t>
  </si>
  <si>
    <t>FY26 Capital Cost of Contracting (Rural)</t>
  </si>
  <si>
    <t>FY26 Capital Cost of Contracting (Urban)</t>
  </si>
  <si>
    <t>LR02 Light Rail Vehicle State of Good Repair</t>
  </si>
  <si>
    <t>FY 26 Fairfax County 3rd Party Project Management (Consultant Services - Fleet &amp; Facilities Maintenance)</t>
  </si>
  <si>
    <t>FY26 Microtransit Service Vehicle Expansion</t>
  </si>
  <si>
    <t xml:space="preserve">EF11 Silverleaf Transfer Center Upgrades_x000D_
</t>
  </si>
  <si>
    <t xml:space="preserve">EF42 Newtown Road Bus Transfer ADA Improvements_x000D_
</t>
  </si>
  <si>
    <t xml:space="preserve">EF50 ADA Access Enhancements at HRT Facilities_x000D_
</t>
  </si>
  <si>
    <t>Blacksburg Construction of Bus Pull-Off Extension at Patrick Henry/Progress Eastbound Stop #1325</t>
  </si>
  <si>
    <t>Bus pull-in-parking-and related infrastructure</t>
  </si>
  <si>
    <t>FY26 - VRT - Shah Software Mobile App Upgrade</t>
  </si>
  <si>
    <t>Fleet Hardware Maintenance and Support</t>
  </si>
  <si>
    <t>Minor Facilities Improvement Exterior FY26</t>
  </si>
  <si>
    <t>Plumbing Fixture Replacement FY26</t>
  </si>
  <si>
    <t xml:space="preserve">Pulaski Area Transit ~ Spare Parts </t>
  </si>
  <si>
    <t>FY 26 Fairfax County Shop Equipment</t>
  </si>
  <si>
    <t>FY26 Operations Software</t>
  </si>
  <si>
    <t>FY 26 Fairfax County Replacement Bus Shelters</t>
  </si>
  <si>
    <t>FY 26 Fairfax County Bus Shelter Program</t>
  </si>
  <si>
    <t xml:space="preserve">EF30 Bus Stop Amenity Program_x000D_
</t>
  </si>
  <si>
    <t>Bus Wash Upgrades Phase II</t>
  </si>
  <si>
    <t>Shop Equipment (Rim Clamp Tire Changer)</t>
  </si>
  <si>
    <t>Wheel Balancer</t>
  </si>
  <si>
    <t>BOC Van Tires</t>
  </si>
  <si>
    <t>SPARE PARTS /TIRES</t>
  </si>
  <si>
    <t>FY26 - VRT - Spare Parts</t>
  </si>
  <si>
    <t>FY26 - STAR - Spare Parts</t>
  </si>
  <si>
    <t>FY26 - VRT - Refrigerant RRR Machine</t>
  </si>
  <si>
    <t>FY26 - VRT - Central Region Maintenance Tools</t>
  </si>
  <si>
    <t>Blacksburg - Shop Equipment</t>
  </si>
  <si>
    <t xml:space="preserve">Tires &amp; Tubes </t>
  </si>
  <si>
    <t>Engine replacement</t>
  </si>
  <si>
    <t xml:space="preserve">EF06 Hampton Transit Center Interior Renovations_x000D_
</t>
  </si>
  <si>
    <t xml:space="preserve">EF53 Patrick Henry Mall Transfer Center Pavement Repair_x000D_
</t>
  </si>
  <si>
    <t xml:space="preserve">LR53 NSU Platform and Stairs Rehabilitation_x000D_
</t>
  </si>
  <si>
    <t>Fleetio/ADP Operations</t>
  </si>
  <si>
    <t xml:space="preserve">EF32 System-wide Transit Related Signage_x000D_
</t>
  </si>
  <si>
    <t xml:space="preserve">Business Application Software - Swiftly_x000D_
</t>
  </si>
  <si>
    <t>Fare Collection - Hardware Upgrade</t>
  </si>
  <si>
    <t>Business Applications Software - HASTUS Self-Service Module</t>
  </si>
  <si>
    <t>LR48 Light Rail Facilities State of Good Repair</t>
  </si>
  <si>
    <t>Forklift Replacement</t>
  </si>
  <si>
    <t>Tow or Dump Truck-Wrecker-Cleaning Vehicle-Fork Lift-etc 10 years-100-000 miles</t>
  </si>
  <si>
    <t xml:space="preserve">LR54 Light Rail Crossing Repair/Replacement Design_x000D_
</t>
  </si>
  <si>
    <t>Battery Electric Bus (BEB) Pilot Infrastructure</t>
  </si>
  <si>
    <t xml:space="preserve">Transit Information Technology System </t>
  </si>
  <si>
    <t>FY26 - VRT - Radio Two-way Communications Upgrade</t>
  </si>
  <si>
    <t xml:space="preserve">LR04 Light Rail Station Upgrades_x000D_
</t>
  </si>
  <si>
    <t xml:space="preserve">LR50 Light Rail Aerial Structures_x000D_
</t>
  </si>
  <si>
    <t>ACTS Tire Changer and Balancer</t>
  </si>
  <si>
    <t>Spare Parts/Capital Maintenance Items</t>
  </si>
  <si>
    <t>Replacement Engines (2) for 2015 Buses</t>
  </si>
  <si>
    <t>Rehabilitate-Rebuild Buses-extends useful life</t>
  </si>
  <si>
    <t>Tire Changer and Tire Balancer Replacement</t>
  </si>
  <si>
    <t>Vehicle Support Equipment (Shop Equipment and Parts)</t>
  </si>
  <si>
    <t xml:space="preserve">LR52 Passenger Facility and Grade Crossing Lighting Improvements Design_x000D_
</t>
  </si>
  <si>
    <t xml:space="preserve">EF27 HRT Concrete Repair Work_x000D_
</t>
  </si>
  <si>
    <t>FY 26 Fairfax County Bus Garage Renovations</t>
  </si>
  <si>
    <t>Upgrade HVAC Controls</t>
  </si>
  <si>
    <t>Air conditioning unit with gas furnace and coil</t>
  </si>
  <si>
    <t>Temporary Facilities</t>
  </si>
  <si>
    <t>Real Estate-Relocation</t>
  </si>
  <si>
    <t xml:space="preserve">EF51 GFI Vault Replacement_x000D_
</t>
  </si>
  <si>
    <t>Resurface RADAR Parking Lots</t>
  </si>
  <si>
    <t xml:space="preserve">SP04 Enterprise Access Control System Upgrade_x000D_
</t>
  </si>
  <si>
    <t>Property &amp; Facilities</t>
  </si>
  <si>
    <t>ADP Software-Operations (Radio Communication System Usage)</t>
  </si>
  <si>
    <t>ADP Software-Operations (RouteMatch Support and Maintenance)</t>
  </si>
  <si>
    <t xml:space="preserve">ADP Software-Operations (Fleet Maintenance Management Software) </t>
  </si>
  <si>
    <t xml:space="preserve">EF05 Newport News Transit Center Interior Renovations_x000D_
</t>
  </si>
  <si>
    <t xml:space="preserve">EF46 3400 Victoria Boulevard Parking Lot Safety Improvements_x000D_
</t>
  </si>
  <si>
    <t>SP05 Mobile Telescoping and Surveillance Tower</t>
  </si>
  <si>
    <t>ADP Software-Operations (ShopKey ProDemand Software)</t>
  </si>
  <si>
    <t>FY26 Hardware Funding</t>
  </si>
  <si>
    <t xml:space="preserve">EF55 Veeder Root Upgrade Project_x000D_
</t>
  </si>
  <si>
    <t xml:space="preserve">LR55 LRT Conduit Signal Upgrades_x000D_
</t>
  </si>
  <si>
    <t xml:space="preserve">Annual IT Software Maintenance Contracts Service_x000D_
</t>
  </si>
  <si>
    <t>Cyber Security Improvement (Artic Wolf, MSPs, etc)</t>
  </si>
  <si>
    <t xml:space="preserve">SP13 Portable Control Center and Guard Booth Trailers_x000D_
</t>
  </si>
  <si>
    <t xml:space="preserve">IT48 Farebox Replacement Project_x000D_
</t>
  </si>
  <si>
    <t xml:space="preserve">SP10 Enterprise Lock and Lever Enhancement_x000D_
</t>
  </si>
  <si>
    <t>FY 26 Fairfax County Burke VRE Renovations</t>
  </si>
  <si>
    <t>FY 26 Fairfax County Backlick VRE Paving</t>
  </si>
  <si>
    <t>Mobility Management/Coordination</t>
  </si>
  <si>
    <t>Mobility Manager grant</t>
  </si>
  <si>
    <t>FY26 - VRT - Snowplow</t>
  </si>
  <si>
    <t>SP08 Intrusion Detection System</t>
  </si>
  <si>
    <t>Rehab-Renovation of Maintenance Facility (In-ground Lift)</t>
  </si>
  <si>
    <t>Rehab-Renovation of Admin-Maint Facility (Paving)</t>
  </si>
  <si>
    <t>Maintenance work activities for Danville Transit's Administrative Maintenance facility</t>
  </si>
  <si>
    <t>PRTC Transit Center and Western Facility Rehab</t>
  </si>
  <si>
    <t xml:space="preserve">EF40 18th Street Facility Plumbing Redesign and Construction_x000D_
</t>
  </si>
  <si>
    <t>FY26 - VRT - Expansion Vehicle (1)</t>
  </si>
  <si>
    <t>FY26 - VRT - Expansion Vehicles (2) for Demonstration Grant Rockingham County Micro Transit</t>
  </si>
  <si>
    <t>FY26 - VRT - Expansion Vehicles (2) for Demonstration Grant Rockingham County County-Wide</t>
  </si>
  <si>
    <t>FY26 Capital Assistance - Bus Shelters</t>
  </si>
  <si>
    <t>Route 1 at New Park Road Transit Accessibility Improvements</t>
  </si>
  <si>
    <t>Chesterfield County, VA</t>
  </si>
  <si>
    <t>Bike-Ped Access-Walkways</t>
  </si>
  <si>
    <t>GRTC Rt 1A Stop #3912 (Carrabba's) - Bus Stop and Access Improvements</t>
  </si>
  <si>
    <t>Security Facility Maintenance - Cameras Improvements &amp; Replacement</t>
  </si>
  <si>
    <t>West End Transfer Station/ Park-n-Ride AE _x000D_
Engineering and Design</t>
  </si>
  <si>
    <t>Western PULSE (BRT) Extension - Engineering &amp; Design</t>
  </si>
  <si>
    <t>North/South Pulse/Bus Rapid Transit Phase I 0-30% PE and Phase II NEPA and 0-30% PE</t>
  </si>
  <si>
    <t>Video Camera System Replacement/Retrofit (Buses &amp; Paratransit)</t>
  </si>
  <si>
    <t>Jaunt Headquarters Parking Upgrade</t>
  </si>
  <si>
    <t xml:space="preserve">ART Bus Stop Improvements </t>
  </si>
  <si>
    <t xml:space="preserve">Bus Stop Accessibility Improvements </t>
  </si>
  <si>
    <t xml:space="preserve">ART ITS &amp; Security </t>
  </si>
  <si>
    <t>ART Fare Collection System Electronic Fare Payment</t>
  </si>
  <si>
    <t>FY 26 Fairfax County Farebox Updates</t>
  </si>
  <si>
    <t>Shelter Installations at 3 Bus Stops</t>
  </si>
  <si>
    <t xml:space="preserve">LR59 Military Highway Park and Ride Pedestrian Access_x000D_
</t>
  </si>
  <si>
    <t xml:space="preserve">EF57 Tidewater Community College Virginia Beach Transfer Area Relocation_x000D_
</t>
  </si>
  <si>
    <t xml:space="preserve">SP14 Public Safety Equipment _x000D_
</t>
  </si>
  <si>
    <t>SP07 Emergency Alert Beacons, Sirens, and Strobes</t>
  </si>
  <si>
    <t>Bus stop and bus shelter maintenance and repair supplies.</t>
  </si>
  <si>
    <t>Shop Equipment FY26</t>
  </si>
  <si>
    <t>FY26 - STAR - STAR Facility Repairs</t>
  </si>
  <si>
    <t>FY26 - STAR - Office Desks (4)</t>
  </si>
  <si>
    <t>Rehab-Renovation of Customer Facility (Furniture and Fixtures)</t>
  </si>
  <si>
    <t>Rehab-Renovation of Admin Building (OPS Conference Room Exit Doors)</t>
  </si>
  <si>
    <t>Engineering &amp; Design of Admin/Maint Facility</t>
  </si>
  <si>
    <t xml:space="preserve">Employee Parking Lot Addition </t>
  </si>
  <si>
    <t>Minor Facility Improvements - Interior FY26</t>
  </si>
  <si>
    <t>Equipment Storage Building</t>
  </si>
  <si>
    <t xml:space="preserve">Annual IT Software Maintenance Contracts Admin </t>
  </si>
  <si>
    <t>Technology Hardware Lifecycle Replacements and Improvements</t>
  </si>
  <si>
    <t xml:space="preserve">HR Self-Service Upgrade </t>
  </si>
  <si>
    <t>Microsoft Backup &amp; Disaster Recovery</t>
  </si>
  <si>
    <t>Information Technology - Office 365</t>
  </si>
  <si>
    <t xml:space="preserve">EF31 HRT Facilities Signage_x000D_
</t>
  </si>
  <si>
    <t xml:space="preserve">EF58 Operator Lounge Furniture Rehabilitation_x000D_
</t>
  </si>
  <si>
    <t>RADAR headquarters replacement of interior office lights</t>
  </si>
  <si>
    <t>RADAR headquarters hallway carpet replacement</t>
  </si>
  <si>
    <t>RADAR headquarters audio/video equipment upgrade.</t>
  </si>
  <si>
    <t>FY26 - VRT - Culpeper Facility Repairs</t>
  </si>
  <si>
    <t>FY26 - VRT - Purchase of Storage Facility</t>
  </si>
  <si>
    <t>Operations &amp; Maintenance Facility Furniture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</si>
</sst>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6" formatCode="_(* #,##0_);_(* \(#,##0\);_(* &quot;-&quot;??_);_(@_)"/>
  </numFmts>
  <fonts count="2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Segoe UI"/>
      <family val="2"/>
    </font>
    <font>
      <b/>
      <sz val="10"/>
      <color theme="0"/>
      <name val="Segoe UI"/>
      <family val="2"/>
    </font>
    <font>
      <b/>
      <sz val="10"/>
      <color theme="1" tint="0.249977111117893"/>
      <name val="Segoe UI"/>
      <family val="2"/>
    </font>
    <font>
      <b/>
      <sz val="10"/>
      <color theme="1" tint="0.34998626667073579"/>
      <name val="Segoe UI"/>
      <family val="2"/>
    </font>
    <font>
      <sz val="10"/>
      <color theme="1" tint="0.34998626667073579"/>
      <name val="Segoe UI"/>
      <family val="2"/>
    </font>
    <font>
      <b/>
      <sz val="10"/>
      <color theme="3" tint="-0.249977111117893"/>
      <name val="Segoe UI"/>
      <family val="2"/>
    </font>
    <font>
      <sz val="11"/>
      <color theme="1" tint="0.34998626667073579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0"/>
      <color rgb="FF0193D7"/>
      <name val="Segoe UI"/>
      <family val="2"/>
    </font>
    <font>
      <u/>
      <sz val="10"/>
      <color theme="10"/>
      <name val="Segoe UI"/>
      <family val="2"/>
    </font>
    <font>
      <b/>
      <sz val="10"/>
      <color theme="0" tint="-0.499984740745262"/>
      <name val="Segoe UI"/>
      <family val="2"/>
    </font>
    <font>
      <strike/>
      <sz val="10"/>
      <color theme="1"/>
      <name val="Segoe UI"/>
      <family val="2"/>
    </font>
    <font>
      <sz val="9"/>
      <color indexed="81"/>
      <name val="Tahoma"/>
      <family val="2"/>
    </font>
    <font>
      <strike/>
      <sz val="10"/>
      <color theme="1" tint="0.34998626667073579"/>
      <name val="Segoe UI"/>
      <family val="2"/>
    </font>
    <font>
      <b/>
      <strike/>
      <sz val="10"/>
      <color theme="1" tint="0.34998626667073579"/>
      <name val="Segoe UI"/>
      <family val="2"/>
    </font>
    <font>
      <b/>
      <strike/>
      <sz val="10"/>
      <color theme="3" tint="-0.249977111117893"/>
      <name val="Segoe UI"/>
      <family val="2"/>
    </font>
    <font>
      <b/>
      <strike/>
      <sz val="10"/>
      <color rgb="FF0193D7"/>
      <name val="Segoe UI"/>
      <family val="2"/>
    </font>
    <font>
      <strike/>
      <u/>
      <sz val="10"/>
      <color theme="10"/>
      <name val="Segoe UI"/>
      <family val="2"/>
    </font>
    <font>
      <b/>
      <strike/>
      <sz val="10"/>
      <color theme="0" tint="-0.499984740745262"/>
      <name val="Segoe UI"/>
      <family val="2"/>
    </font>
    <font>
      <sz val="10"/>
      <color theme="3" tint="-0.249977111117893"/>
      <name val="Segoe UI"/>
      <family val="2"/>
    </font>
    <font>
      <b/>
      <sz val="10"/>
      <color theme="4" tint="-0.499984740745262"/>
      <name val="Segoe UI"/>
      <family val="2"/>
    </font>
    <font>
      <b/>
      <sz val="10"/>
      <color rgb="FF00B0F0"/>
      <name val="Segoe UI"/>
      <family val="2"/>
    </font>
    <font>
      <sz val="10"/>
      <color theme="1"/>
      <name val="Aptos Narrow"/>
      <family val="2"/>
      <scheme val="minor"/>
    </font>
    <font>
      <sz val="10"/>
      <color rgb="FF595959"/>
      <name val="Segoe UI"/>
      <family val="2"/>
    </font>
    <font>
      <b/>
      <sz val="10"/>
      <color theme="1"/>
      <name val="Segoe UI"/>
      <family val="2"/>
    </font>
    <font>
      <sz val="10"/>
      <color rgb="FFFF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D58785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rgb="FFA5E1FE"/>
      </left>
      <right/>
      <top style="medium">
        <color rgb="FFA5E1FE"/>
      </top>
      <bottom style="thin">
        <color rgb="FFA5E1FE"/>
      </bottom>
      <diagonal/>
    </border>
    <border>
      <left style="hair">
        <color rgb="FFA5E1FE"/>
      </left>
      <right style="hair">
        <color rgb="FFA5E1FE"/>
      </right>
      <top style="medium">
        <color rgb="FFA5E1FE"/>
      </top>
      <bottom style="thin">
        <color rgb="FFA5E1FE"/>
      </bottom>
      <diagonal/>
    </border>
    <border>
      <left/>
      <right style="hair">
        <color rgb="FFA5E1FE"/>
      </right>
      <top style="thin">
        <color rgb="FFA5E1FE"/>
      </top>
      <bottom style="thin">
        <color rgb="FFA5E1FE"/>
      </bottom>
      <diagonal/>
    </border>
    <border>
      <left style="hair">
        <color rgb="FFA5E1FE"/>
      </left>
      <right style="hair">
        <color rgb="FFA5E1FE"/>
      </right>
      <top style="thin">
        <color rgb="FFA5E1FE"/>
      </top>
      <bottom style="thin">
        <color rgb="FFA5E1FE"/>
      </bottom>
      <diagonal/>
    </border>
    <border>
      <left style="hair">
        <color rgb="FFA5E1FE"/>
      </left>
      <right style="hair">
        <color rgb="FFA5E1FE"/>
      </right>
      <top style="thin">
        <color rgb="FFA5E1FE"/>
      </top>
      <bottom/>
      <diagonal/>
    </border>
    <border>
      <left/>
      <right style="hair">
        <color rgb="FFA5E1FE"/>
      </right>
      <top style="thin">
        <color rgb="FFA5E1FE"/>
      </top>
      <bottom/>
      <diagonal/>
    </border>
    <border>
      <left style="hair">
        <color rgb="FFA5E1FE"/>
      </left>
      <right style="hair">
        <color rgb="FFA5E1FE"/>
      </right>
      <top/>
      <bottom style="thin">
        <color rgb="FFA5E1FE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A5E1FE"/>
      </left>
      <right/>
      <top style="thick">
        <color rgb="FF0193D7"/>
      </top>
      <bottom style="thin">
        <color rgb="FFA5E1FE"/>
      </bottom>
      <diagonal/>
    </border>
    <border>
      <left style="hair">
        <color rgb="FFA5E1FE"/>
      </left>
      <right style="hair">
        <color rgb="FFA5E1FE"/>
      </right>
      <top style="thick">
        <color rgb="FF0193D7"/>
      </top>
      <bottom style="thin">
        <color rgb="FFA5E1FE"/>
      </bottom>
      <diagonal/>
    </border>
    <border>
      <left/>
      <right style="hair">
        <color rgb="FFA5E1FE"/>
      </right>
      <top/>
      <bottom/>
      <diagonal/>
    </border>
    <border>
      <left/>
      <right style="medium">
        <color theme="9"/>
      </right>
      <top/>
      <bottom/>
      <diagonal/>
    </border>
    <border>
      <left style="medium">
        <color theme="9"/>
      </left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32">
    <xf numFmtId="0" fontId="0" fillId="0" borderId="0" xfId="0"/>
    <xf numFmtId="0" fontId="0" fillId="0" borderId="1" xfId="0" applyBorder="1"/>
    <xf numFmtId="164" fontId="0" fillId="0" borderId="0" xfId="0" applyNumberFormat="1"/>
    <xf numFmtId="9" fontId="0" fillId="0" borderId="0" xfId="0" applyNumberFormat="1"/>
    <xf numFmtId="9" fontId="0" fillId="0" borderId="1" xfId="0" applyNumberFormat="1" applyBorder="1"/>
    <xf numFmtId="0" fontId="0" fillId="0" borderId="2" xfId="0" applyBorder="1"/>
    <xf numFmtId="10" fontId="0" fillId="0" borderId="0" xfId="0" applyNumberFormat="1"/>
    <xf numFmtId="0" fontId="2" fillId="0" borderId="4" xfId="0" applyFont="1" applyBorder="1"/>
    <xf numFmtId="0" fontId="2" fillId="0" borderId="0" xfId="0" applyFont="1"/>
    <xf numFmtId="9" fontId="0" fillId="0" borderId="0" xfId="1" applyFont="1" applyBorder="1"/>
    <xf numFmtId="9" fontId="0" fillId="0" borderId="5" xfId="1" applyFont="1" applyBorder="1"/>
    <xf numFmtId="9" fontId="0" fillId="0" borderId="1" xfId="1" applyFont="1" applyBorder="1"/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>
      <alignment horizontal="center" vertical="center" wrapText="1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4" fillId="4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6" fillId="5" borderId="0" xfId="0" applyFont="1" applyFill="1" applyAlignment="1" applyProtection="1">
      <alignment horizontal="left"/>
      <protection locked="0"/>
    </xf>
    <xf numFmtId="0" fontId="8" fillId="5" borderId="0" xfId="0" applyFont="1" applyFill="1" applyAlignment="1">
      <alignment horizontal="center"/>
    </xf>
    <xf numFmtId="0" fontId="3" fillId="5" borderId="0" xfId="0" applyFont="1" applyFill="1" applyAlignment="1" applyProtection="1">
      <alignment horizontal="center"/>
      <protection locked="0"/>
    </xf>
    <xf numFmtId="0" fontId="7" fillId="0" borderId="0" xfId="0" applyFont="1" applyAlignment="1">
      <alignment horizontal="left"/>
    </xf>
    <xf numFmtId="0" fontId="9" fillId="0" borderId="0" xfId="0" applyFont="1"/>
    <xf numFmtId="0" fontId="3" fillId="5" borderId="0" xfId="0" applyFont="1" applyFill="1" applyProtection="1">
      <protection locked="0"/>
    </xf>
    <xf numFmtId="0" fontId="7" fillId="0" borderId="0" xfId="0" applyFont="1" applyProtection="1">
      <protection locked="0"/>
    </xf>
    <xf numFmtId="0" fontId="11" fillId="0" borderId="9" xfId="4" applyFont="1" applyFill="1" applyBorder="1" applyAlignment="1" applyProtection="1">
      <alignment horizontal="right" vertical="center"/>
    </xf>
    <xf numFmtId="0" fontId="12" fillId="0" borderId="0" xfId="4" applyFont="1" applyFill="1" applyBorder="1" applyAlignment="1" applyProtection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Protection="1">
      <protection locked="0"/>
    </xf>
    <xf numFmtId="0" fontId="7" fillId="6" borderId="0" xfId="0" applyFont="1" applyFill="1"/>
    <xf numFmtId="0" fontId="7" fillId="0" borderId="9" xfId="0" applyFont="1" applyBorder="1"/>
    <xf numFmtId="0" fontId="7" fillId="7" borderId="0" xfId="0" applyFont="1" applyFill="1" applyAlignment="1">
      <alignment horizontal="center"/>
    </xf>
    <xf numFmtId="0" fontId="6" fillId="0" borderId="0" xfId="0" applyFont="1" applyAlignment="1" applyProtection="1">
      <alignment horizontal="left"/>
      <protection locked="0"/>
    </xf>
    <xf numFmtId="0" fontId="12" fillId="0" borderId="0" xfId="4" applyFont="1" applyFill="1" applyBorder="1" applyAlignment="1"/>
    <xf numFmtId="0" fontId="7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  <protection locked="0"/>
    </xf>
    <xf numFmtId="14" fontId="7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1" fillId="0" borderId="10" xfId="4" applyFont="1" applyFill="1" applyBorder="1" applyAlignment="1" applyProtection="1">
      <alignment horizontal="right" vertical="center"/>
    </xf>
    <xf numFmtId="0" fontId="11" fillId="0" borderId="0" xfId="4" applyFont="1" applyFill="1" applyBorder="1" applyAlignment="1" applyProtection="1">
      <alignment horizontal="right" vertical="center"/>
    </xf>
    <xf numFmtId="44" fontId="13" fillId="0" borderId="0" xfId="0" applyNumberFormat="1" applyFont="1"/>
    <xf numFmtId="0" fontId="11" fillId="0" borderId="12" xfId="4" applyFont="1" applyFill="1" applyBorder="1" applyAlignment="1" applyProtection="1">
      <alignment horizontal="right" vertical="center"/>
    </xf>
    <xf numFmtId="0" fontId="7" fillId="6" borderId="0" xfId="0" applyFont="1" applyFill="1" applyAlignment="1">
      <alignment horizontal="left"/>
    </xf>
    <xf numFmtId="0" fontId="6" fillId="6" borderId="0" xfId="0" applyFont="1" applyFill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>
      <alignment horizontal="left" vertical="top"/>
    </xf>
    <xf numFmtId="0" fontId="7" fillId="7" borderId="0" xfId="0" applyFont="1" applyFill="1" applyAlignment="1">
      <alignment horizontal="left"/>
    </xf>
    <xf numFmtId="0" fontId="7" fillId="0" borderId="0" xfId="0" applyFont="1" applyAlignment="1">
      <alignment horizontal="left" vertical="top"/>
    </xf>
    <xf numFmtId="14" fontId="7" fillId="6" borderId="0" xfId="0" applyNumberFormat="1" applyFont="1" applyFill="1" applyAlignment="1" applyProtection="1">
      <alignment horizontal="left"/>
      <protection locked="0"/>
    </xf>
    <xf numFmtId="0" fontId="7" fillId="6" borderId="0" xfId="0" applyFont="1" applyFill="1" applyAlignment="1" applyProtection="1">
      <alignment horizontal="left"/>
      <protection locked="0"/>
    </xf>
    <xf numFmtId="0" fontId="7" fillId="5" borderId="0" xfId="0" applyFont="1" applyFill="1" applyAlignment="1" applyProtection="1">
      <alignment horizontal="center"/>
      <protection locked="0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0" fontId="16" fillId="0" borderId="0" xfId="0" applyFont="1" applyAlignment="1" applyProtection="1">
      <alignment horizontal="left"/>
      <protection locked="0"/>
    </xf>
    <xf numFmtId="14" fontId="16" fillId="0" borderId="0" xfId="0" applyNumberFormat="1" applyFont="1" applyAlignment="1" applyProtection="1">
      <alignment horizontal="left"/>
      <protection locked="0"/>
    </xf>
    <xf numFmtId="0" fontId="17" fillId="5" borderId="0" xfId="0" applyFont="1" applyFill="1" applyAlignment="1" applyProtection="1">
      <alignment horizontal="left"/>
      <protection locked="0"/>
    </xf>
    <xf numFmtId="0" fontId="18" fillId="5" borderId="0" xfId="0" applyFont="1" applyFill="1" applyAlignment="1">
      <alignment horizontal="center"/>
    </xf>
    <xf numFmtId="0" fontId="14" fillId="5" borderId="0" xfId="0" applyFont="1" applyFill="1" applyAlignment="1" applyProtection="1">
      <alignment horizontal="center"/>
      <protection locked="0"/>
    </xf>
    <xf numFmtId="0" fontId="16" fillId="0" borderId="0" xfId="0" applyFont="1" applyProtection="1">
      <protection locked="0"/>
    </xf>
    <xf numFmtId="0" fontId="19" fillId="0" borderId="9" xfId="4" applyFont="1" applyFill="1" applyBorder="1" applyAlignment="1" applyProtection="1">
      <alignment horizontal="right" vertical="center"/>
    </xf>
    <xf numFmtId="0" fontId="20" fillId="0" borderId="0" xfId="4" applyFont="1" applyFill="1" applyBorder="1" applyAlignment="1" applyProtection="1"/>
    <xf numFmtId="0" fontId="5" fillId="0" borderId="0" xfId="0" applyFont="1" applyAlignment="1">
      <alignment horizontal="center" vertical="center" wrapText="1"/>
    </xf>
    <xf numFmtId="0" fontId="6" fillId="5" borderId="0" xfId="0" applyFont="1" applyFill="1" applyAlignment="1" applyProtection="1">
      <alignment horizontal="center" vertical="center"/>
      <protection locked="0"/>
    </xf>
    <xf numFmtId="0" fontId="7" fillId="8" borderId="0" xfId="0" applyFont="1" applyFill="1" applyAlignment="1">
      <alignment horizontal="left"/>
    </xf>
    <xf numFmtId="0" fontId="12" fillId="0" borderId="0" xfId="4" applyFont="1" applyFill="1" applyBorder="1" applyProtection="1"/>
    <xf numFmtId="0" fontId="7" fillId="6" borderId="0" xfId="0" applyFont="1" applyFill="1" applyAlignment="1">
      <alignment horizontal="left" vertical="top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6" borderId="9" xfId="0" applyFont="1" applyFill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7" fillId="0" borderId="11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6" borderId="10" xfId="0" applyFont="1" applyFill="1" applyBorder="1" applyAlignment="1">
      <alignment horizontal="left" vertical="top"/>
    </xf>
    <xf numFmtId="0" fontId="16" fillId="8" borderId="0" xfId="0" applyFont="1" applyFill="1" applyAlignment="1">
      <alignment horizontal="left"/>
    </xf>
    <xf numFmtId="0" fontId="22" fillId="5" borderId="0" xfId="0" applyFont="1" applyFill="1" applyAlignment="1" applyProtection="1">
      <alignment horizontal="center"/>
      <protection locked="0"/>
    </xf>
    <xf numFmtId="0" fontId="8" fillId="5" borderId="0" xfId="0" applyFont="1" applyFill="1" applyAlignment="1" applyProtection="1">
      <alignment horizontal="center"/>
      <protection locked="0"/>
    </xf>
    <xf numFmtId="0" fontId="20" fillId="0" borderId="0" xfId="4" applyFont="1" applyFill="1" applyBorder="1" applyProtection="1"/>
    <xf numFmtId="44" fontId="21" fillId="0" borderId="0" xfId="0" applyNumberFormat="1" applyFont="1"/>
    <xf numFmtId="44" fontId="3" fillId="0" borderId="0" xfId="0" applyNumberFormat="1" applyFont="1"/>
    <xf numFmtId="0" fontId="4" fillId="9" borderId="0" xfId="0" applyFont="1" applyFill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  <xf numFmtId="0" fontId="4" fillId="10" borderId="0" xfId="0" applyFont="1" applyFill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23" fillId="5" borderId="0" xfId="0" applyFont="1" applyFill="1" applyAlignment="1" applyProtection="1">
      <alignment horizontal="center"/>
      <protection locked="0"/>
    </xf>
    <xf numFmtId="0" fontId="7" fillId="5" borderId="0" xfId="0" applyFont="1" applyFill="1" applyProtection="1">
      <protection locked="0"/>
    </xf>
    <xf numFmtId="166" fontId="24" fillId="0" borderId="9" xfId="2" applyNumberFormat="1" applyFont="1" applyFill="1" applyBorder="1" applyAlignment="1">
      <alignment horizontal="right"/>
    </xf>
    <xf numFmtId="0" fontId="6" fillId="5" borderId="0" xfId="0" applyFont="1" applyFill="1" applyProtection="1">
      <protection locked="0"/>
    </xf>
    <xf numFmtId="0" fontId="25" fillId="0" borderId="0" xfId="0" applyFont="1"/>
    <xf numFmtId="0" fontId="6" fillId="5" borderId="0" xfId="0" applyFont="1" applyFill="1" applyAlignment="1" applyProtection="1">
      <alignment horizontal="center"/>
      <protection locked="0"/>
    </xf>
    <xf numFmtId="0" fontId="7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vertical="top"/>
    </xf>
    <xf numFmtId="0" fontId="6" fillId="5" borderId="10" xfId="0" applyFont="1" applyFill="1" applyBorder="1" applyAlignment="1" applyProtection="1">
      <alignment horizontal="left"/>
      <protection locked="0"/>
    </xf>
    <xf numFmtId="0" fontId="7" fillId="0" borderId="10" xfId="0" applyFont="1" applyBorder="1" applyProtection="1">
      <protection locked="0"/>
    </xf>
    <xf numFmtId="0" fontId="3" fillId="0" borderId="0" xfId="3" applyNumberFormat="1" applyFont="1" applyAlignment="1"/>
    <xf numFmtId="0" fontId="7" fillId="6" borderId="0" xfId="0" applyFont="1" applyFill="1" applyProtection="1">
      <protection locked="0"/>
    </xf>
    <xf numFmtId="166" fontId="24" fillId="0" borderId="9" xfId="2" applyNumberFormat="1" applyFont="1" applyFill="1" applyBorder="1" applyAlignment="1"/>
    <xf numFmtId="0" fontId="26" fillId="6" borderId="0" xfId="0" applyFont="1" applyFill="1"/>
    <xf numFmtId="166" fontId="24" fillId="0" borderId="16" xfId="2" applyNumberFormat="1" applyFont="1" applyFill="1" applyBorder="1" applyAlignment="1">
      <alignment horizontal="right"/>
    </xf>
    <xf numFmtId="166" fontId="24" fillId="0" borderId="16" xfId="2" applyNumberFormat="1" applyFont="1" applyFill="1" applyBorder="1" applyAlignment="1"/>
    <xf numFmtId="0" fontId="23" fillId="5" borderId="17" xfId="0" applyFont="1" applyFill="1" applyBorder="1" applyAlignment="1" applyProtection="1">
      <alignment horizontal="center"/>
      <protection locked="0"/>
    </xf>
    <xf numFmtId="0" fontId="3" fillId="5" borderId="18" xfId="0" applyFont="1" applyFill="1" applyBorder="1" applyAlignment="1" applyProtection="1">
      <alignment horizontal="center"/>
      <protection locked="0"/>
    </xf>
    <xf numFmtId="0" fontId="7" fillId="6" borderId="0" xfId="0" applyFont="1" applyFill="1" applyAlignment="1">
      <alignment horizontal="center"/>
    </xf>
    <xf numFmtId="0" fontId="2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6" fillId="0" borderId="0" xfId="0" applyFont="1" applyProtection="1">
      <protection locked="0"/>
    </xf>
    <xf numFmtId="166" fontId="24" fillId="0" borderId="9" xfId="2" applyNumberFormat="1" applyFont="1" applyBorder="1" applyAlignment="1">
      <alignment horizontal="right"/>
    </xf>
    <xf numFmtId="0" fontId="6" fillId="7" borderId="0" xfId="0" applyFont="1" applyFill="1" applyAlignment="1" applyProtection="1">
      <alignment horizontal="left"/>
      <protection locked="0"/>
    </xf>
    <xf numFmtId="1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8" xfId="0" applyFont="1" applyBorder="1" applyAlignment="1">
      <alignment horizontal="center" vertical="center"/>
    </xf>
    <xf numFmtId="0" fontId="7" fillId="6" borderId="9" xfId="0" applyFont="1" applyFill="1" applyBorder="1"/>
    <xf numFmtId="166" fontId="24" fillId="0" borderId="0" xfId="2" applyNumberFormat="1" applyFont="1" applyFill="1" applyBorder="1" applyAlignment="1">
      <alignment horizontal="right"/>
    </xf>
    <xf numFmtId="0" fontId="3" fillId="0" borderId="0" xfId="3" applyNumberFormat="1" applyFont="1" applyBorder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9" fontId="0" fillId="0" borderId="5" xfId="0" applyNumberFormat="1" applyBorder="1"/>
    <xf numFmtId="0" fontId="0" fillId="0" borderId="13" xfId="0" applyBorder="1"/>
    <xf numFmtId="9" fontId="0" fillId="0" borderId="13" xfId="0" applyNumberFormat="1" applyBorder="1"/>
    <xf numFmtId="164" fontId="0" fillId="0" borderId="13" xfId="0" applyNumberFormat="1" applyBorder="1"/>
  </cellXfs>
  <cellStyles count="5">
    <cellStyle name="Comma" xfId="2" builtinId="3"/>
    <cellStyle name="Currency" xfId="3" builtinId="4"/>
    <cellStyle name="Hyperlink" xfId="4" builtinId="8"/>
    <cellStyle name="Normal" xfId="0" builtinId="0"/>
    <cellStyle name="Percent" xfId="1" builtinId="5"/>
  </cellStyles>
  <dxfs count="25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vertAlign val="baseline"/>
        <sz val="10"/>
        <name val="Segoe UI"/>
        <scheme val="none"/>
      </font>
      <numFmt numFmtId="166" formatCode="_(* #,##0_);_(* \(#,##0\);_(* &quot;-&quot;??_);_(@_)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outline="0">
        <right style="hair">
          <color rgb="FFA5E1FE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none"/>
      </font>
      <numFmt numFmtId="166" formatCode="_(* #,##0_);_(* \(#,##0\);_(* &quot;-&quot;??_);_(@_)"/>
      <border diagonalUp="0" diagonalDown="0" outline="0">
        <left/>
        <right style="hair">
          <color rgb="FFA5E1FE"/>
        </right>
        <top/>
        <bottom/>
      </border>
    </dxf>
    <dxf>
      <font>
        <strike val="0"/>
        <outline val="0"/>
        <shadow val="0"/>
        <vertAlign val="baseline"/>
        <sz val="10"/>
        <name val="Segoe UI"/>
        <scheme val="none"/>
      </font>
      <numFmt numFmtId="166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outline="0">
        <right style="hair">
          <color rgb="FFA5E1FE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none"/>
      </font>
      <numFmt numFmtId="166" formatCode="_(* #,##0_);_(* \(#,##0\);_(* &quot;-&quot;??_);_(@_)"/>
      <alignment horizontal="right" vertical="bottom" textRotation="0" wrapText="0" indent="0" justifyLastLine="0" shrinkToFit="0" readingOrder="0"/>
      <border diagonalUp="0" diagonalDown="0" outline="0">
        <left/>
        <right style="hair">
          <color rgb="FFA5E1FE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scheme val="none"/>
      </font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scheme val="none"/>
      </font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scheme val="none"/>
      </font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name val="Segoe UI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outline="0">
        <left style="medium">
          <color theme="9"/>
        </left>
        <right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theme="9"/>
        </left>
        <right/>
        <top/>
        <bottom/>
      </border>
      <protection locked="0" hidden="0"/>
    </dxf>
    <dxf>
      <font>
        <strike val="0"/>
        <outline val="0"/>
        <shadow val="0"/>
        <vertAlign val="baseline"/>
        <sz val="10"/>
        <color theme="1" tint="0.34998626667073579"/>
        <name val="Segoe UI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protection locked="0" hidden="0"/>
    </dxf>
    <dxf>
      <font>
        <b/>
        <strike val="0"/>
        <outline val="0"/>
        <shadow val="0"/>
        <u val="none"/>
        <vertAlign val="baseline"/>
        <sz val="10"/>
        <color theme="4" tint="-0.499984740745262"/>
        <name val="Segoe UI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outline="0">
        <right style="medium">
          <color theme="9"/>
        </right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Segoe UI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theme="9"/>
        </right>
        <top/>
        <bottom/>
      </border>
      <protection locked="0" hidden="0"/>
    </dxf>
    <dxf>
      <font>
        <b/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protection locked="0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Segoe UI"/>
        <scheme val="none"/>
      </font>
      <alignment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Segoe UI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193D7"/>
        <name val="Segoe U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rgb="FFA5E1FE"/>
        </left>
        <right style="hair">
          <color rgb="FFA5E1FE"/>
        </right>
        <top style="thin">
          <color rgb="FFA5E1FE"/>
        </top>
        <bottom style="thin">
          <color rgb="FFA5E1FE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193D7"/>
        <name val="Segoe U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rgb="FFA5E1FE"/>
        </left>
        <right style="hair">
          <color rgb="FFA5E1FE"/>
        </right>
        <top style="thin">
          <color rgb="FFA5E1FE"/>
        </top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193D7"/>
        <name val="Segoe U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rgb="FFA5E1FE"/>
        </left>
        <right style="hair">
          <color rgb="FFA5E1FE"/>
        </right>
        <top style="thin">
          <color rgb="FFA5E1FE"/>
        </top>
        <bottom style="thin">
          <color rgb="FFA5E1FE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193D7"/>
        <name val="Segoe U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rgb="FFA5E1FE"/>
        </left>
        <right style="hair">
          <color rgb="FFA5E1FE"/>
        </right>
        <top style="thin">
          <color rgb="FFA5E1FE"/>
        </top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193D7"/>
        <name val="Segoe U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rgb="FFA5E1FE"/>
        </left>
        <right style="hair">
          <color rgb="FFA5E1FE"/>
        </right>
        <top style="thin">
          <color rgb="FFA5E1FE"/>
        </top>
        <bottom style="thin">
          <color rgb="FFA5E1FE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193D7"/>
        <name val="Segoe U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rgb="FFA5E1FE"/>
        </left>
        <right style="hair">
          <color rgb="FFA5E1FE"/>
        </right>
        <top style="thin">
          <color rgb="FFA5E1FE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numFmt numFmtId="0" formatCode="General"/>
      <alignment horizontal="general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general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general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general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strike val="0"/>
        <outline val="0"/>
        <shadow val="0"/>
        <u val="none"/>
        <vertAlign val="baseline"/>
        <sz val="10"/>
        <color theme="3" tint="-0.249977111117893"/>
        <name val="Segoe UI"/>
        <family val="2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249977111117893"/>
        <name val="Segoe UI"/>
        <family val="2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249977111117893"/>
        <name val="Segoe UI"/>
        <family val="2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249977111117893"/>
        <name val="Segoe UI"/>
        <family val="2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strike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bottom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numFmt numFmtId="19" formatCode="m/d/yyyy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numFmt numFmtId="19" formatCode="m/d/yyyy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fill>
        <patternFill patternType="none">
          <fgColor indexed="64"/>
          <bgColor auto="1"/>
        </patternFill>
      </fill>
      <alignment horizontal="left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numFmt numFmtId="0" formatCode="General"/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name val="Segoe UI"/>
        <scheme val="none"/>
      </font>
      <alignment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none"/>
      </font>
      <fill>
        <patternFill patternType="solid">
          <fgColor indexed="64"/>
          <bgColor theme="0" tint="-4.9989318521683403E-2"/>
        </patternFill>
      </fill>
      <alignment horizontal="center" textRotation="0" wrapText="1" indent="0" justifyLastLine="0" shrinkToFit="0" readingOrder="0"/>
    </dxf>
    <dxf>
      <fill>
        <patternFill patternType="solid">
          <fgColor rgb="FFFDE9D9"/>
          <bgColor rgb="FF000000"/>
        </patternFill>
      </fill>
    </dxf>
    <dxf>
      <font>
        <strike val="0"/>
        <outline val="0"/>
        <shadow val="0"/>
        <vertAlign val="baseline"/>
        <sz val="10"/>
        <name val="Segoe UI"/>
        <scheme val="none"/>
      </font>
      <numFmt numFmtId="166" formatCode="_(* #,##0_);_(* \(#,##0\);_(* &quot;-&quot;??_);_(@_)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outline="0">
        <right style="hair">
          <color rgb="FFA5E1FE"/>
        </right>
      </border>
    </dxf>
    <dxf>
      <font>
        <strike val="0"/>
        <outline val="0"/>
        <shadow val="0"/>
        <vertAlign val="baseline"/>
        <sz val="10"/>
        <name val="Segoe UI"/>
        <scheme val="none"/>
      </font>
      <numFmt numFmtId="166" formatCode="_(* #,##0_);_(* \(#,##0\);_(* &quot;-&quot;??_);_(@_)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outline="0">
        <right style="hair">
          <color rgb="FFA5E1FE"/>
        </right>
      </border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name val="Segoe UI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>
        <left style="medium">
          <color theme="9"/>
        </left>
        <right/>
      </border>
      <protection locked="0" hidden="0"/>
    </dxf>
    <dxf>
      <font>
        <strike val="0"/>
        <outline val="0"/>
        <shadow val="0"/>
        <vertAlign val="baseline"/>
        <sz val="10"/>
        <color theme="1" tint="0.34998626667073579"/>
        <name val="Segoe UI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protection locked="0" hidden="0"/>
    </dxf>
    <dxf>
      <font>
        <b/>
        <strike val="0"/>
        <outline val="0"/>
        <shadow val="0"/>
        <u val="none"/>
        <vertAlign val="baseline"/>
        <sz val="10"/>
        <color theme="4" tint="-0.499984740745262"/>
        <name val="Segoe UI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>
        <right style="medium">
          <color theme="9"/>
        </right>
      </border>
      <protection locked="0" hidden="0"/>
    </dxf>
    <dxf>
      <font>
        <b/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fill>
        <patternFill patternType="solid">
          <fgColor indexed="64"/>
          <bgColor theme="0" tint="-4.9989318521683403E-2"/>
        </patternFill>
      </fill>
      <alignment horizontal="general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Segoe U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Segoe UI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193D7"/>
        <name val="Segoe U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rgb="FFA5E1FE"/>
        </left>
        <right style="hair">
          <color rgb="FFA5E1FE"/>
        </right>
        <top style="thin">
          <color rgb="FFA5E1FE"/>
        </top>
        <bottom style="thin">
          <color rgb="FFA5E1FE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193D7"/>
        <name val="Segoe U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rgb="FFA5E1FE"/>
        </left>
        <right style="hair">
          <color rgb="FFA5E1FE"/>
        </right>
        <top style="thin">
          <color rgb="FFA5E1FE"/>
        </top>
        <bottom style="thin">
          <color rgb="FFA5E1FE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193D7"/>
        <name val="Segoe U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rgb="FFA5E1FE"/>
        </left>
        <right style="hair">
          <color rgb="FFA5E1FE"/>
        </right>
        <top style="thin">
          <color rgb="FFA5E1FE"/>
        </top>
        <bottom style="thin">
          <color rgb="FFA5E1FE"/>
        </bottom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numFmt numFmtId="0" formatCode="General"/>
      <alignment horizontal="general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general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general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general" vertical="bottom" textRotation="0" wrapText="0" indent="0" justifyLastLine="0" shrinkToFit="0" readingOrder="0"/>
      <protection locked="0" hidden="0"/>
    </dxf>
    <dxf>
      <font>
        <outline val="0"/>
        <shadow val="0"/>
        <vertAlign val="baseline"/>
        <sz val="10"/>
        <name val="Segoe UI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protection locked="0" hidden="0"/>
    </dxf>
    <dxf>
      <font>
        <b/>
        <outline val="0"/>
        <shadow val="0"/>
        <vertAlign val="baseline"/>
        <sz val="10"/>
        <color theme="3" tint="-0.249977111117893"/>
        <name val="Segoe UI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249977111117893"/>
        <name val="Segoe UI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protection locked="1" hidden="0"/>
    </dxf>
    <dxf>
      <font>
        <b/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numFmt numFmtId="19" formatCode="m/d/yyyy"/>
      <alignment horizontal="left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left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numFmt numFmtId="0" formatCode="General"/>
      <alignment horizontal="left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numFmt numFmtId="0" formatCode="General"/>
      <alignment horizontal="left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left" vertical="bottom" textRotation="0" wrapText="0" indent="0" justifyLastLine="0" shrinkToFit="0" readingOrder="0"/>
      <protection locked="1" hidden="0"/>
    </dxf>
    <dxf>
      <font>
        <outline val="0"/>
        <shadow val="0"/>
        <vertAlign val="baseline"/>
        <sz val="10"/>
        <name val="Segoe UI"/>
        <scheme val="none"/>
      </font>
      <alignment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none"/>
      </font>
      <fill>
        <patternFill patternType="solid">
          <fgColor indexed="64"/>
          <bgColor theme="0" tint="-4.9989318521683403E-2"/>
        </patternFill>
      </fill>
      <alignment horizontal="center" textRotation="0" wrapText="1" indent="0" justifyLastLine="0" shrinkToFit="0" readingOrder="0"/>
    </dxf>
    <dxf>
      <font>
        <strike val="0"/>
        <outline val="0"/>
        <shadow val="0"/>
        <vertAlign val="baseline"/>
        <sz val="10"/>
        <name val="Segoe UI"/>
        <scheme val="none"/>
      </font>
      <numFmt numFmtId="166" formatCode="_(* #,##0_);_(* \(#,##0\);_(* &quot;-&quot;??_);_(@_)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>
        <right style="hair">
          <color rgb="FFA5E1FE"/>
        </right>
      </border>
    </dxf>
    <dxf>
      <font>
        <strike val="0"/>
        <outline val="0"/>
        <shadow val="0"/>
        <vertAlign val="baseline"/>
        <sz val="10"/>
        <name val="Segoe UI"/>
        <scheme val="none"/>
      </font>
      <numFmt numFmtId="166" formatCode="_(* #,##0_);_(* \(#,##0\);_(* &quot;-&quot;??_);_(@_)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>
        <left/>
        <right style="hair">
          <color rgb="FFA5E1FE"/>
        </right>
      </border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Segoe UI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general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 tint="0.34998626667073579"/>
        <name val="Segoe UI"/>
        <scheme val="none"/>
      </font>
      <fill>
        <patternFill patternType="solid">
          <fgColor indexed="64"/>
          <bgColor theme="0" tint="-4.9989318521683403E-2"/>
        </patternFill>
      </fill>
      <alignment horizontal="general" vertical="bottom" textRotation="0" wrapText="0" indent="0" justifyLastLine="0" shrinkToFit="0" readingOrder="0"/>
      <protection locked="0" hidden="0"/>
    </dxf>
    <dxf>
      <font>
        <b/>
        <strike val="0"/>
        <outline val="0"/>
        <shadow val="0"/>
        <u val="none"/>
        <vertAlign val="baseline"/>
        <sz val="10"/>
        <color theme="4" tint="-0.499984740745262"/>
        <name val="Segoe UI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protection locked="0" hidden="0"/>
    </dxf>
    <dxf>
      <font>
        <b/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fill>
        <patternFill patternType="solid">
          <fgColor indexed="64"/>
          <bgColor theme="0" tint="-4.9989318521683403E-2"/>
        </patternFill>
      </fill>
      <alignment horizontal="general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Segoe UI"/>
        <scheme val="none"/>
      </font>
      <alignment wrapText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Segoe UI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193D7"/>
        <name val="Segoe U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hair">
          <color rgb="FFA5E1FE"/>
        </left>
        <right style="hair">
          <color rgb="FFA5E1FE"/>
        </right>
        <top style="thin">
          <color rgb="FFA5E1FE"/>
        </top>
        <bottom style="thin">
          <color rgb="FFA5E1FE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193D7"/>
        <name val="Segoe U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hair">
          <color rgb="FFA5E1FE"/>
        </left>
        <right style="hair">
          <color rgb="FFA5E1FE"/>
        </right>
        <top style="thin">
          <color rgb="FFA5E1FE"/>
        </top>
        <bottom style="thin">
          <color rgb="FFA5E1FE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193D7"/>
        <name val="Segoe U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hair">
          <color rgb="FFA5E1FE"/>
        </left>
        <right style="hair">
          <color rgb="FFA5E1FE"/>
        </right>
        <top style="thin">
          <color rgb="FFA5E1FE"/>
        </top>
        <bottom style="thin">
          <color rgb="FFA5E1FE"/>
        </bottom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alignment horizontal="general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alignment horizontal="general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alignment horizontal="general" vertical="bottom" textRotation="0" wrapText="0" indent="0" justifyLastLine="0" shrinkToFit="0" readingOrder="0"/>
      <protection locked="0" hidden="0"/>
    </dxf>
    <dxf>
      <font>
        <outline val="0"/>
        <shadow val="0"/>
        <vertAlign val="baseline"/>
        <sz val="10"/>
        <name val="Segoe UI"/>
        <family val="2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protection locked="0" hidden="0"/>
    </dxf>
    <dxf>
      <font>
        <b/>
        <outline val="0"/>
        <shadow val="0"/>
        <vertAlign val="baseline"/>
        <sz val="10"/>
        <color theme="3" tint="-0.249977111117893"/>
        <name val="Segoe UI"/>
        <family val="2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249977111117893"/>
        <name val="Segoe UI"/>
        <family val="2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alignment horizontal="left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34998626667073579"/>
        <name val="Segoe UI"/>
        <family val="2"/>
        <scheme val="none"/>
      </font>
      <alignment horizontal="left" vertical="bottom" textRotation="0" wrapText="0" indent="0" justifyLastLine="0" shrinkToFit="0" readingOrder="0"/>
    </dxf>
    <dxf>
      <font>
        <outline val="0"/>
        <shadow val="0"/>
        <vertAlign val="baseline"/>
        <sz val="10"/>
        <name val="Segoe UI"/>
        <family val="2"/>
        <scheme val="none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none"/>
      </font>
      <fill>
        <patternFill patternType="solid">
          <fgColor indexed="64"/>
          <bgColor theme="0" tint="-4.9989318521683403E-2"/>
        </patternFill>
      </fill>
      <alignment horizontal="center" textRotation="0" wrapText="1" indent="0" justifyLastLine="0" shrinkToFit="0" readingOrder="0"/>
    </dxf>
    <dxf>
      <fill>
        <patternFill>
          <bgColor theme="0" tint="-4.9989318521683403E-2"/>
        </patternFill>
      </fill>
    </dxf>
    <dxf>
      <fill>
        <patternFill patternType="none">
          <bgColor auto="1"/>
        </patternFill>
      </fill>
      <border>
        <top style="medium">
          <color rgb="FFA5E1FE"/>
        </top>
        <bottom style="medium">
          <color rgb="FFA5E1FE"/>
        </bottom>
        <vertical style="hair">
          <color rgb="FFA5E1FE"/>
        </vertical>
        <horizontal style="thin">
          <color rgb="FFA5E1FE"/>
        </horizontal>
      </border>
    </dxf>
  </dxfs>
  <tableStyles count="1" defaultTableStyle="TableStyleMedium2" defaultPivotStyle="PivotStyleLight16">
    <tableStyle name="Table Style 2" pivot="0" count="2" xr9:uid="{EE3C00F2-936E-436D-8B2E-9E43F7AE34DD}">
      <tableStyleElement type="wholeTable" dxfId="254"/>
      <tableStyleElement type="headerRow" dxfId="25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Zero-Emissions Technology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Graphs!$A$3</c:f>
              <c:strCache>
                <c:ptCount val="1"/>
                <c:pt idx="0">
                  <c:v>SGR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Graphs!$B$2:$D$2</c:f>
              <c:strCache>
                <c:ptCount val="3"/>
                <c:pt idx="0">
                  <c:v>FY24</c:v>
                </c:pt>
                <c:pt idx="1">
                  <c:v>FY25</c:v>
                </c:pt>
                <c:pt idx="2">
                  <c:v>FY26</c:v>
                </c:pt>
              </c:strCache>
            </c:strRef>
          </c:cat>
          <c:val>
            <c:numRef>
              <c:f>Graphs!$B$3:$D$3</c:f>
              <c:numCache>
                <c:formatCode>0%</c:formatCode>
                <c:ptCount val="3"/>
                <c:pt idx="0">
                  <c:v>3.3898305084745763E-2</c:v>
                </c:pt>
                <c:pt idx="1">
                  <c:v>4.6979865771812082E-2</c:v>
                </c:pt>
                <c:pt idx="2">
                  <c:v>3.5294117647058823E-2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BA-4BEE-81FE-8E3172AF4744}"/>
            </c:ext>
          </c:extLst>
        </c:ser>
        <c:ser>
          <c:idx val="1"/>
          <c:order val="1"/>
          <c:tx>
            <c:strRef>
              <c:f>Graphs!$A$4</c:f>
              <c:strCache>
                <c:ptCount val="1"/>
                <c:pt idx="0">
                  <c:v>MIN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Graphs!$B$2:$D$2</c:f>
              <c:strCache>
                <c:ptCount val="3"/>
                <c:pt idx="0">
                  <c:v>FY24</c:v>
                </c:pt>
                <c:pt idx="1">
                  <c:v>FY25</c:v>
                </c:pt>
                <c:pt idx="2">
                  <c:v>FY26</c:v>
                </c:pt>
              </c:strCache>
            </c:strRef>
          </c:cat>
          <c:val>
            <c:numRef>
              <c:f>Graphs!$B$4:$D$4</c:f>
              <c:numCache>
                <c:formatCode>0%</c:formatCode>
                <c:ptCount val="3"/>
                <c:pt idx="0">
                  <c:v>1.7391304347826087E-2</c:v>
                </c:pt>
                <c:pt idx="1">
                  <c:v>6.3063063063063057E-2</c:v>
                </c:pt>
                <c:pt idx="2">
                  <c:v>5.3191489361702128E-2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BA-4BEE-81FE-8E3172AF4744}"/>
            </c:ext>
          </c:extLst>
        </c:ser>
        <c:ser>
          <c:idx val="2"/>
          <c:order val="2"/>
          <c:tx>
            <c:strRef>
              <c:f>Graphs!$A$5</c:f>
              <c:strCache>
                <c:ptCount val="1"/>
                <c:pt idx="0">
                  <c:v>ALL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Graphs!$B$2:$D$2</c:f>
              <c:strCache>
                <c:ptCount val="3"/>
                <c:pt idx="0">
                  <c:v>FY24</c:v>
                </c:pt>
                <c:pt idx="1">
                  <c:v>FY25</c:v>
                </c:pt>
                <c:pt idx="2">
                  <c:v>FY26</c:v>
                </c:pt>
              </c:strCache>
            </c:strRef>
          </c:cat>
          <c:val>
            <c:numRef>
              <c:f>Graphs!$B$5:$D$5</c:f>
              <c:numCache>
                <c:formatCode>0%</c:formatCode>
                <c:ptCount val="3"/>
                <c:pt idx="0">
                  <c:v>2.9268292682926831E-2</c:v>
                </c:pt>
                <c:pt idx="1">
                  <c:v>5.1344743276283619E-2</c:v>
                </c:pt>
                <c:pt idx="2">
                  <c:v>3.9170506912442393E-2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BA-4BEE-81FE-8E3172AF4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1835968"/>
        <c:axId val="1441837408"/>
      </c:barChart>
      <c:catAx>
        <c:axId val="144183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837408"/>
        <c:crossesAt val="0"/>
        <c:auto val="1"/>
        <c:lblAlgn val="ctr"/>
        <c:lblOffset val="100"/>
        <c:noMultiLvlLbl val="0"/>
      </c:catAx>
      <c:valAx>
        <c:axId val="1441837408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835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Innovation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Graphs!$A$9</c:f>
              <c:strCache>
                <c:ptCount val="1"/>
                <c:pt idx="0">
                  <c:v>SGR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Graphs!$B$8:$D$8</c:f>
              <c:strCache>
                <c:ptCount val="3"/>
                <c:pt idx="0">
                  <c:v>FY24</c:v>
                </c:pt>
                <c:pt idx="1">
                  <c:v>FY25</c:v>
                </c:pt>
                <c:pt idx="2">
                  <c:v>FY26</c:v>
                </c:pt>
              </c:strCache>
            </c:strRef>
          </c:cat>
          <c:val>
            <c:numRef>
              <c:f>Graphs!$B$9:$D$9</c:f>
              <c:numCache>
                <c:formatCode>0%</c:formatCode>
                <c:ptCount val="3"/>
                <c:pt idx="0">
                  <c:v>0.39661016949152544</c:v>
                </c:pt>
                <c:pt idx="1">
                  <c:v>0.21476510067114093</c:v>
                </c:pt>
                <c:pt idx="2">
                  <c:v>0.35294117647058826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C2-485C-976C-1798A86EFB34}"/>
            </c:ext>
          </c:extLst>
        </c:ser>
        <c:ser>
          <c:idx val="1"/>
          <c:order val="1"/>
          <c:tx>
            <c:strRef>
              <c:f>Graphs!$A$10</c:f>
              <c:strCache>
                <c:ptCount val="1"/>
                <c:pt idx="0">
                  <c:v>MIN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Graphs!$B$8:$D$8</c:f>
              <c:strCache>
                <c:ptCount val="3"/>
                <c:pt idx="0">
                  <c:v>FY24</c:v>
                </c:pt>
                <c:pt idx="1">
                  <c:v>FY25</c:v>
                </c:pt>
                <c:pt idx="2">
                  <c:v>FY26</c:v>
                </c:pt>
              </c:strCache>
            </c:strRef>
          </c:cat>
          <c:val>
            <c:numRef>
              <c:f>Graphs!$B$10:$D$10</c:f>
              <c:numCache>
                <c:formatCode>0%</c:formatCode>
                <c:ptCount val="3"/>
                <c:pt idx="0">
                  <c:v>7.8260869565217397E-2</c:v>
                </c:pt>
                <c:pt idx="1">
                  <c:v>0.10810810810810811</c:v>
                </c:pt>
                <c:pt idx="2">
                  <c:v>0.1276595744680851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C2-485C-976C-1798A86EFB34}"/>
            </c:ext>
          </c:extLst>
        </c:ser>
        <c:ser>
          <c:idx val="2"/>
          <c:order val="2"/>
          <c:tx>
            <c:strRef>
              <c:f>Graphs!$A$11</c:f>
              <c:strCache>
                <c:ptCount val="1"/>
                <c:pt idx="0">
                  <c:v>ALL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Graphs!$B$8:$D$8</c:f>
              <c:strCache>
                <c:ptCount val="3"/>
                <c:pt idx="0">
                  <c:v>FY24</c:v>
                </c:pt>
                <c:pt idx="1">
                  <c:v>FY25</c:v>
                </c:pt>
                <c:pt idx="2">
                  <c:v>FY26</c:v>
                </c:pt>
              </c:strCache>
            </c:strRef>
          </c:cat>
          <c:val>
            <c:numRef>
              <c:f>Graphs!$B$11:$D$11</c:f>
              <c:numCache>
                <c:formatCode>0%</c:formatCode>
                <c:ptCount val="3"/>
                <c:pt idx="0">
                  <c:v>0.3073170731707317</c:v>
                </c:pt>
                <c:pt idx="1">
                  <c:v>0.18581907090464547</c:v>
                </c:pt>
                <c:pt idx="2">
                  <c:v>0.30414746543778803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C2-485C-976C-1798A86EF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1835968"/>
        <c:axId val="1441837408"/>
      </c:barChart>
      <c:catAx>
        <c:axId val="144183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837408"/>
        <c:crossesAt val="0"/>
        <c:auto val="1"/>
        <c:lblAlgn val="ctr"/>
        <c:lblOffset val="100"/>
        <c:noMultiLvlLbl val="0"/>
      </c:catAx>
      <c:valAx>
        <c:axId val="1441837408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835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Safety and Comfort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Graphs!$A$16</c:f>
              <c:strCache>
                <c:ptCount val="1"/>
                <c:pt idx="0">
                  <c:v>SGR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Graphs!$B$15:$D$15</c:f>
              <c:strCache>
                <c:ptCount val="3"/>
                <c:pt idx="0">
                  <c:v>FY24</c:v>
                </c:pt>
                <c:pt idx="1">
                  <c:v>FY25</c:v>
                </c:pt>
                <c:pt idx="2">
                  <c:v>FY26</c:v>
                </c:pt>
              </c:strCache>
            </c:strRef>
          </c:cat>
          <c:val>
            <c:numRef>
              <c:f>Graphs!$B$16:$D$16</c:f>
              <c:numCache>
                <c:formatCode>0.0%</c:formatCode>
                <c:ptCount val="3"/>
                <c:pt idx="0">
                  <c:v>3.3898305084745762E-3</c:v>
                </c:pt>
                <c:pt idx="1">
                  <c:v>0</c:v>
                </c:pt>
                <c:pt idx="2">
                  <c:v>5.8823529411764705E-3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AD-4D85-A221-A3322D76A284}"/>
            </c:ext>
          </c:extLst>
        </c:ser>
        <c:ser>
          <c:idx val="1"/>
          <c:order val="1"/>
          <c:tx>
            <c:strRef>
              <c:f>Graphs!$A$17</c:f>
              <c:strCache>
                <c:ptCount val="1"/>
                <c:pt idx="0">
                  <c:v>MIN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Graphs!$B$15:$D$15</c:f>
              <c:strCache>
                <c:ptCount val="3"/>
                <c:pt idx="0">
                  <c:v>FY24</c:v>
                </c:pt>
                <c:pt idx="1">
                  <c:v>FY25</c:v>
                </c:pt>
                <c:pt idx="2">
                  <c:v>FY26</c:v>
                </c:pt>
              </c:strCache>
            </c:strRef>
          </c:cat>
          <c:val>
            <c:numRef>
              <c:f>Graphs!$B$17:$D$17</c:f>
              <c:numCache>
                <c:formatCode>0%</c:formatCode>
                <c:ptCount val="3"/>
                <c:pt idx="0">
                  <c:v>0.13043478260869565</c:v>
                </c:pt>
                <c:pt idx="1">
                  <c:v>0</c:v>
                </c:pt>
                <c:pt idx="2">
                  <c:v>6.3829787234042548E-2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AD-4D85-A221-A3322D76A284}"/>
            </c:ext>
          </c:extLst>
        </c:ser>
        <c:ser>
          <c:idx val="2"/>
          <c:order val="2"/>
          <c:tx>
            <c:strRef>
              <c:f>Graphs!$A$18</c:f>
              <c:strCache>
                <c:ptCount val="1"/>
                <c:pt idx="0">
                  <c:v>ALL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Graphs!$B$15:$D$15</c:f>
              <c:strCache>
                <c:ptCount val="3"/>
                <c:pt idx="0">
                  <c:v>FY24</c:v>
                </c:pt>
                <c:pt idx="1">
                  <c:v>FY25</c:v>
                </c:pt>
                <c:pt idx="2">
                  <c:v>FY26</c:v>
                </c:pt>
              </c:strCache>
            </c:strRef>
          </c:cat>
          <c:val>
            <c:numRef>
              <c:f>Graphs!$B$18:$D$18</c:f>
              <c:numCache>
                <c:formatCode>0%</c:formatCode>
                <c:ptCount val="3"/>
                <c:pt idx="0">
                  <c:v>3.9024390243902439E-2</c:v>
                </c:pt>
                <c:pt idx="1">
                  <c:v>0</c:v>
                </c:pt>
                <c:pt idx="2">
                  <c:v>1.8433179723502304E-2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AD-4D85-A221-A3322D76A2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1835968"/>
        <c:axId val="1441837408"/>
      </c:barChart>
      <c:catAx>
        <c:axId val="144183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837408"/>
        <c:crossesAt val="0"/>
        <c:auto val="1"/>
        <c:lblAlgn val="ctr"/>
        <c:lblOffset val="100"/>
        <c:noMultiLvlLbl val="0"/>
      </c:catAx>
      <c:valAx>
        <c:axId val="1441837408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835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Agency Accountability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Graphs!$A$23</c:f>
              <c:strCache>
                <c:ptCount val="1"/>
                <c:pt idx="0">
                  <c:v>SGR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Graphs!$B$22:$D$22</c:f>
              <c:strCache>
                <c:ptCount val="3"/>
                <c:pt idx="0">
                  <c:v>FY24</c:v>
                </c:pt>
                <c:pt idx="1">
                  <c:v>FY25</c:v>
                </c:pt>
                <c:pt idx="2">
                  <c:v>FY26</c:v>
                </c:pt>
              </c:strCache>
            </c:strRef>
          </c:cat>
          <c:val>
            <c:numRef>
              <c:f>Graphs!$B$23:$D$23</c:f>
              <c:numCache>
                <c:formatCode>0%</c:formatCode>
                <c:ptCount val="3"/>
                <c:pt idx="0">
                  <c:v>0.11864406779661017</c:v>
                </c:pt>
                <c:pt idx="1">
                  <c:v>0.48322147651006714</c:v>
                </c:pt>
                <c:pt idx="2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65-4A24-9446-BBC9F6B3710D}"/>
            </c:ext>
          </c:extLst>
        </c:ser>
        <c:ser>
          <c:idx val="1"/>
          <c:order val="1"/>
          <c:tx>
            <c:strRef>
              <c:f>Graphs!$A$24</c:f>
              <c:strCache>
                <c:ptCount val="1"/>
                <c:pt idx="0">
                  <c:v>MIN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Graphs!$B$22:$D$22</c:f>
              <c:strCache>
                <c:ptCount val="3"/>
                <c:pt idx="0">
                  <c:v>FY24</c:v>
                </c:pt>
                <c:pt idx="1">
                  <c:v>FY25</c:v>
                </c:pt>
                <c:pt idx="2">
                  <c:v>FY26</c:v>
                </c:pt>
              </c:strCache>
            </c:strRef>
          </c:cat>
          <c:val>
            <c:numRef>
              <c:f>Graphs!$B$24:$D$24</c:f>
              <c:numCache>
                <c:formatCode>0%</c:formatCode>
                <c:ptCount val="3"/>
                <c:pt idx="0">
                  <c:v>0.12173913043478261</c:v>
                </c:pt>
                <c:pt idx="1">
                  <c:v>0.30630630630630629</c:v>
                </c:pt>
                <c:pt idx="2">
                  <c:v>0.72340425531914898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65-4A24-9446-BBC9F6B3710D}"/>
            </c:ext>
          </c:extLst>
        </c:ser>
        <c:ser>
          <c:idx val="2"/>
          <c:order val="2"/>
          <c:tx>
            <c:strRef>
              <c:f>Graphs!$A$25</c:f>
              <c:strCache>
                <c:ptCount val="1"/>
                <c:pt idx="0">
                  <c:v>ALL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Graphs!$B$22:$D$22</c:f>
              <c:strCache>
                <c:ptCount val="3"/>
                <c:pt idx="0">
                  <c:v>FY24</c:v>
                </c:pt>
                <c:pt idx="1">
                  <c:v>FY25</c:v>
                </c:pt>
                <c:pt idx="2">
                  <c:v>FY26</c:v>
                </c:pt>
              </c:strCache>
            </c:strRef>
          </c:cat>
          <c:val>
            <c:numRef>
              <c:f>Graphs!$B$25:$D$25</c:f>
              <c:numCache>
                <c:formatCode>0%</c:formatCode>
                <c:ptCount val="3"/>
                <c:pt idx="0">
                  <c:v>0.11951219512195121</c:v>
                </c:pt>
                <c:pt idx="1">
                  <c:v>0.4352078239608802</c:v>
                </c:pt>
                <c:pt idx="2">
                  <c:v>0.62672811059907829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65-4A24-9446-BBC9F6B37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1835968"/>
        <c:axId val="1441837408"/>
      </c:barChart>
      <c:catAx>
        <c:axId val="144183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837408"/>
        <c:crossesAt val="0"/>
        <c:auto val="1"/>
        <c:lblAlgn val="ctr"/>
        <c:lblOffset val="100"/>
        <c:noMultiLvlLbl val="0"/>
      </c:catAx>
      <c:valAx>
        <c:axId val="1441837408"/>
        <c:scaling>
          <c:orientation val="minMax"/>
          <c:max val="0.7500000000000001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835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0</xdr:row>
      <xdr:rowOff>42861</xdr:rowOff>
    </xdr:from>
    <xdr:to>
      <xdr:col>19</xdr:col>
      <xdr:colOff>438150</xdr:colOff>
      <xdr:row>21</xdr:row>
      <xdr:rowOff>9524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9EFA56D-32CF-E569-BF59-AF7C71E0CD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571500</xdr:colOff>
      <xdr:row>0</xdr:row>
      <xdr:rowOff>19050</xdr:rowOff>
    </xdr:from>
    <xdr:to>
      <xdr:col>29</xdr:col>
      <xdr:colOff>381000</xdr:colOff>
      <xdr:row>20</xdr:row>
      <xdr:rowOff>176213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71BDB63-FB12-4502-9C6E-D4EE306215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9525</xdr:colOff>
      <xdr:row>21</xdr:row>
      <xdr:rowOff>171450</xdr:rowOff>
    </xdr:from>
    <xdr:to>
      <xdr:col>19</xdr:col>
      <xdr:colOff>428625</xdr:colOff>
      <xdr:row>42</xdr:row>
      <xdr:rowOff>138113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3C09453-6310-4929-BF65-B72F291D5E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0</xdr:colOff>
      <xdr:row>22</xdr:row>
      <xdr:rowOff>0</xdr:rowOff>
    </xdr:from>
    <xdr:to>
      <xdr:col>30</xdr:col>
      <xdr:colOff>419100</xdr:colOff>
      <xdr:row>42</xdr:row>
      <xdr:rowOff>157163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6C2204B-ECBA-45DF-8938-AA5CB0BD15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K:\RIC_TPTO\113294015%20-%20DRPT%20MERIT%20Programs%20Review\3%20Project%20Data\Incentive%20Points%20Analysis\Pivot%20Tables.xlsx" TargetMode="External"/><Relationship Id="rId1" Type="http://schemas.openxmlformats.org/officeDocument/2006/relationships/externalLinkPath" Target="/RIC_TPTO/113294015%20-%20DRPT%20MERIT%20Programs%20Review/3%20Project%20Data/Incentive%20Points%20Analysis/Pivot%20Table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kob.youngblood\Documents\MERIT\Technical%20Review\MERIT%20Files%20-%20For%20Transmission\MERIT%20-%20Capital%20Assistance\FY24-26%20Final%20Scoresheets\FY26%20-%20MERIT%20Capital%20Assistance%20-%20Score%20Sheet.xlsx" TargetMode="External"/><Relationship Id="rId1" Type="http://schemas.openxmlformats.org/officeDocument/2006/relationships/externalLinkPath" Target="file:///C:\Users\jakob.youngblood\Documents\MERIT\Technical%20Review\MERIT%20Files%20-%20For%20Transmission\MERIT%20-%20Capital%20Assistance\FY24-26%20Final%20Scoresheets\FY26%20-%20MERIT%20Capital%20Assistance%20-%20Score%20Sheet.xlsx" TargetMode="External"/></Relationships>
</file>

<file path=xl/externalLinks/_rels/externalLink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K:\RIC_TPTO\113294015%20-%20DRPT%20MERIT%20Programs%20Review\3%20Project%20Data\From%20DRPT\MERIT%20Files%20-%20For%20Transmission\MERIT%20Files%20-%20For%20Transmission\MERIT%20-%20Capital%20Assistance\FY24-26%20Final%20Scoresheets\FY24%20-%20SGR+MIN+MAJ%20-%20Score%20Sheet%20-%20FINAL%20v2.xlsx" TargetMode="External"/><Relationship Id="rId2" Type="http://schemas.microsoft.com/office/2019/04/relationships/externalLinkLongPath" Target="/RIC_TPTO/113294015%20-%20DRPT%20MERIT%20Programs%20Review/3%20Project%20Data/From%20DRPT/MERIT%20Files%20-%20For%20Transmission/MERIT%20Files%20-%20For%20Transmission/MERIT%20-%20Capital%20Assistance/FY24-26%20Final%20Scoresheets/FY24%20-%20SGR+MIN+MAJ%20-%20Score%20Sheet%20-%20FINAL%20v2.xlsx?1E4759CB" TargetMode="External"/><Relationship Id="rId1" Type="http://schemas.openxmlformats.org/officeDocument/2006/relationships/externalLinkPath" Target="file:///\\1E4759CB\FY24%20-%20SGR+MIN+MAJ%20-%20Score%20Sheet%20-%20FINAL%20v2.xlsx" TargetMode="External"/></Relationships>
</file>

<file path=xl/externalLinks/_rels/externalLink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K:\RIC_TPTO\113294015%20-%20DRPT%20MERIT%20Programs%20Review\3%20Project%20Data\From%20DRPT\MERIT%20Files%20-%20For%20Transmission\MERIT%20Files%20-%20For%20Transmission\MERIT%20-%20Capital%20Assistance\FY24-26%20Final%20Scoresheets\FY25%20-%20SGR+MIN+MAJ%20Score%20Sheet%20-%20Final.xlsx" TargetMode="External"/><Relationship Id="rId2" Type="http://schemas.microsoft.com/office/2019/04/relationships/externalLinkLongPath" Target="/RIC_TPTO/113294015%20-%20DRPT%20MERIT%20Programs%20Review/3%20Project%20Data/From%20DRPT/MERIT%20Files%20-%20For%20Transmission/MERIT%20Files%20-%20For%20Transmission/MERIT%20-%20Capital%20Assistance/FY24-26%20Final%20Scoresheets/FY25%20-%20SGR+MIN+MAJ%20Score%20Sheet%20-%20Final.xlsx?1E4759CB" TargetMode="External"/><Relationship Id="rId1" Type="http://schemas.openxmlformats.org/officeDocument/2006/relationships/externalLinkPath" Target="file:///\\1E4759CB\FY25%20-%20SGR+MIN+MAJ%20Score%20Sheet%20-%20Final.xlsx" TargetMode="External"/></Relationships>
</file>

<file path=xl/externalLinks/_rels/externalLink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K:\RIC_TPTO\113294015%20-%20DRPT%20MERIT%20Programs%20Review\3%20Project%20Data\From%20DRPT\MERIT%20Files%20-%20For%20Transmission\MERIT%20Files%20-%20For%20Transmission\MERIT%20-%20Capital%20Assistance\FY24-26%20Final%20Scoresheets\FY26%20-%20MERIT%20Capital%20Assistance%20-%20Score%20Sheet.xlsx" TargetMode="External"/><Relationship Id="rId2" Type="http://schemas.microsoft.com/office/2019/04/relationships/externalLinkLongPath" Target="/RIC_TPTO/113294015%20-%20DRPT%20MERIT%20Programs%20Review/3%20Project%20Data/From%20DRPT/MERIT%20Files%20-%20For%20Transmission/MERIT%20Files%20-%20For%20Transmission/MERIT%20-%20Capital%20Assistance/FY24-26%20Final%20Scoresheets/FY26%20-%20MERIT%20Capital%20Assistance%20-%20Score%20Sheet.xlsx?1E4759CB" TargetMode="External"/><Relationship Id="rId1" Type="http://schemas.openxmlformats.org/officeDocument/2006/relationships/externalLinkPath" Target="file:///\\1E4759CB\FY26%20-%20MERIT%20Capital%20Assistance%20-%20Score%20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 Data"/>
      <sheetName val="SGR26 Data"/>
      <sheetName val="SGR25 Data"/>
      <sheetName val="SGR24 Data"/>
      <sheetName val="26 SGR"/>
      <sheetName val="25 SGR"/>
      <sheetName val="24 SGR"/>
      <sheetName val="MIN Combo"/>
      <sheetName val="MIN Pivot"/>
      <sheetName val="26 MAJ"/>
      <sheetName val="25 MAJ"/>
      <sheetName val="24 MAJ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GR to MIN"/>
      <sheetName val="SGR"/>
      <sheetName val="MAJ"/>
      <sheetName val="SGR - Items and Scores"/>
      <sheetName val="Capital Total Costs"/>
      <sheetName val="Budgeting Tool"/>
      <sheetName val="MIN"/>
      <sheetName val="-TransAM Export- "/>
      <sheetName val="Sheet2"/>
      <sheetName val="New Charts"/>
      <sheetName val="Funded Counts"/>
      <sheetName val="-FY25 TransAM Policy-"/>
      <sheetName val="-Reference Tables-"/>
      <sheetName val="&lt;VIN CHECK&gt;"/>
      <sheetName val="&lt;VIN CHECK (2)&gt;"/>
      <sheetName val="&lt;Bus and Bus Facilities App&gt;"/>
      <sheetName val="&lt;Program Summary New&gt;"/>
      <sheetName val="&lt;Summary - Overall&gt;"/>
      <sheetName val="&lt;Summary SGR&gt;"/>
      <sheetName val="&lt;Summary MIN&gt;"/>
      <sheetName val="&lt;Summary MAJ&gt;"/>
      <sheetName val="&lt;SGR - SUPS&gt;"/>
      <sheetName val="&lt;MIN - SUPS&gt;"/>
      <sheetName val="&lt;VIN Issues&gt;"/>
      <sheetName val="&lt;TRIP Candidates&gt;"/>
      <sheetName val="Request Summary"/>
      <sheetName val="FY26 - MERIT Capital Assistan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>
            <v>51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UPS"/>
      <sheetName val="SGR"/>
      <sheetName val="MIN"/>
      <sheetName val="MAJ"/>
      <sheetName val="Budgeting Tool"/>
      <sheetName val="VIN CHECK"/>
      <sheetName val="Duplicate VINs"/>
      <sheetName val="FY23 TransAM Policy"/>
      <sheetName val="Rural B-BF App"/>
      <sheetName val="Sheet1"/>
      <sheetName val="Sheet2"/>
      <sheetName val="Summary - Overall"/>
      <sheetName val="Summary SGR"/>
      <sheetName val="Summary MIN"/>
      <sheetName val="Summary MAJ"/>
      <sheetName val="FY21 to FY24 Requested"/>
      <sheetName val="Type 1 to Type 2"/>
      <sheetName val="Type 2 to Type 1"/>
      <sheetName val="Reference Tables"/>
      <sheetName val="Sheet3"/>
      <sheetName val="TransAM Export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GR"/>
      <sheetName val="MIN"/>
      <sheetName val="MAJ"/>
      <sheetName val="SGR - Items and Scores"/>
      <sheetName val="SGR - Total Costs"/>
      <sheetName val="QC tables"/>
      <sheetName val="Sheet2"/>
      <sheetName val="TransAM Export"/>
      <sheetName val="VIN CHECK"/>
      <sheetName val="VIN CHECK (2)"/>
      <sheetName val="VIN Issues"/>
      <sheetName val="TRIP Candidates"/>
      <sheetName val="TA"/>
      <sheetName val="Budgeting Tool"/>
      <sheetName val="Bus and Bus Facilities App"/>
      <sheetName val="Sheet1"/>
      <sheetName val="FY25 TransAM Policy"/>
      <sheetName val="Summary - Overall"/>
      <sheetName val="Summary SGR"/>
      <sheetName val="Summary MIN"/>
      <sheetName val="Summary MAJ"/>
      <sheetName val="Reference Tables"/>
      <sheetName val="SGR - SUPS"/>
      <sheetName val="MIN - SU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GR to MIN"/>
      <sheetName val="SGR"/>
      <sheetName val="MAJ"/>
      <sheetName val="SGR - Items and Scores"/>
      <sheetName val="Capital Total Costs"/>
      <sheetName val="Budgeting Tool"/>
      <sheetName val="MIN"/>
      <sheetName val="-TransAM Export- "/>
      <sheetName val="Sheet2"/>
      <sheetName val="New Charts"/>
      <sheetName val="Funded Counts"/>
      <sheetName val="-FY25 TransAM Policy-"/>
      <sheetName val="-Reference Tables-"/>
      <sheetName val="&lt;VIN CHECK&gt;"/>
      <sheetName val="&lt;VIN CHECK (2)&gt;"/>
      <sheetName val="&lt;Bus and Bus Facilities App&gt;"/>
      <sheetName val="&lt;Program Summary New&gt;"/>
      <sheetName val="&lt;Summary - Overall&gt;"/>
      <sheetName val="&lt;Summary SGR&gt;"/>
      <sheetName val="&lt;Summary MIN&gt;"/>
      <sheetName val="&lt;Summary MAJ&gt;"/>
      <sheetName val="&lt;SGR - SUPS&gt;"/>
      <sheetName val="&lt;MIN - SUPS&gt;"/>
      <sheetName val="&lt;VIN Issues&gt;"/>
      <sheetName val="&lt;TRIP Candidates&gt;"/>
      <sheetName val="Request Summary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>
        <row r="3">
          <cell r="B3">
            <v>51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Amy" id="{757C6220-CE4F-438D-922A-90EE7575E6D9}">
    <nsvFilter filterId="{00000000-0009-0000-0100-000005000000}" ref="A1:P307" tableId="4"/>
  </namedSheetView>
  <namedSheetView name="KHM" id="{D579D521-1FA2-4C61-B2BF-435104069F29}">
    <nsvFilter filterId="{00000000-0009-0000-0100-000005000000}" ref="A1:P307" tableId="4"/>
  </namedSheetView>
  <namedSheetView name="Patrice SGR" id="{B8E6DC8F-82FC-48EF-9F8B-C4DB18D1638F}">
    <nsvFilter filterId="{00000000-0009-0000-0100-000005000000}" ref="A1:P307" tableId="4"/>
  </namedSheetView>
</namedSheetViews>
</file>

<file path=xl/namedSheetViews/namedSheetView2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A" id="{FAF7F026-A51C-449A-B0E7-D4BF0C3BAA42}">
    <nsvFilter filterId="{00000000-0009-0000-0100-000006000000}" ref="A1:N129" tableId="5"/>
  </namedSheetView>
  <namedSheetView name="Avery" id="{8BE82343-D4FA-4BFA-AB05-F850766859F6}">
    <nsvFilter filterId="{00000000-0009-0000-0100-000006000000}" ref="A1:N129" tableId="5"/>
  </namedSheetView>
  <namedSheetView name="KHM" id="{076341CB-A3E9-4E75-BEB4-D7272168B515}">
    <nsvFilter filterId="{00000000-0009-0000-0100-000006000000}" ref="A1:N129" tableId="5"/>
  </namedSheetView>
  <namedSheetView name="Patrice MIN" id="{6CD38AEA-9DCB-4BB8-AACF-6027DED4CC1A}">
    <nsvFilter filterId="{00000000-0009-0000-0100-000006000000}" ref="A1:N129" tableId="5"/>
  </namedSheetView>
</namedSheetViews>
</file>

<file path=xl/namedSheetViews/namedSheetView3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Daugherty" id="{DAD74D4E-62BE-4148-9AC4-EF93CED0A4AC}">
    <nsvFilter filterId="{00000000-0009-0000-0100-000005000000}" ref="A1:P302" tableId="6">
      <sortRules>
        <sortRule colId="2" id="{A4D30B00-26D0-4356-964B-E2F5CAF32978}">
          <sortCondition ref="C1:C302"/>
        </sortRule>
      </sortRules>
    </nsvFilter>
  </namedSheetView>
  <namedSheetView name="Husain" id="{7BED02A6-1B90-4057-AFF3-3F1E76159A86}">
    <nsvFilter filterId="{00000000-0009-0000-0100-000005000000}" ref="A1:P302" tableId="6">
      <sortRules>
        <sortRule colId="2" id="{A4D30B00-26D0-4356-964B-E2F5CAF32978}">
          <sortCondition ref="C1:C302"/>
        </sortRule>
      </sortRules>
    </nsvFilter>
  </namedSheetView>
  <namedSheetView name="Miller" id="{B01393F3-0AC1-46C5-88DD-0E82F036D47A}">
    <nsvFilter filterId="{00000000-0009-0000-0100-000005000000}" ref="A1:P302" tableId="6">
      <sortRules>
        <sortRule colId="2" id="{A4D30B00-26D0-4356-964B-E2F5CAF32978}">
          <sortCondition ref="C1:C302"/>
        </sortRule>
      </sortRules>
    </nsvFilter>
  </namedSheetView>
  <namedSheetView name="Mitch" id="{1A2CDCC3-E298-4176-928C-350A3D240DB0}">
    <nsvFilter filterId="{00000000-0009-0000-0100-000005000000}" ref="A1:P302" tableId="6">
      <sortRules>
        <sortRule colId="0" id="{611C2A42-56E4-4219-9331-A05EAD3C7623}">
          <sortCondition ref="A1:A302"/>
        </sortRule>
      </sortRules>
    </nsvFilter>
  </namedSheetView>
  <namedSheetView name="Mucha" id="{1E9FA53E-4717-4675-80F4-A2F33F10B044}">
    <nsvFilter filterId="{00000000-0009-0000-0100-000005000000}" ref="A1:P302" tableId="6">
      <columnFilter colId="2" id="{A4D30B00-26D0-4356-964B-E2F5CAF32978}">
        <filter colId="2">
          <x:filters>
            <x:filter val="City of Winchester"/>
          </x:filters>
        </filter>
      </columnFilter>
      <sortRules>
        <sortRule colId="2" id="{A4D30B00-26D0-4356-964B-E2F5CAF32978}">
          <sortCondition ref="C1:C302"/>
        </sortRule>
      </sortRules>
    </nsvFilter>
  </namedSheetView>
  <namedSheetView name="Strachan" id="{4BC6AEEF-8CF1-4813-8331-D9DD0DB6D645}">
    <nsvFilter filterId="{00000000-0009-0000-0100-000005000000}" ref="A1:P302" tableId="6">
      <sortRules>
        <sortRule colId="2" id="{A4D30B00-26D0-4356-964B-E2F5CAF32978}">
          <sortCondition ref="C1:C302"/>
        </sortRule>
      </sortRules>
    </nsvFilter>
  </namedSheetView>
  <namedSheetView name="Trissel" id="{F9137793-358E-4CF6-B967-B82AEDD8A83A}">
    <nsvFilter filterId="{00000000-0009-0000-0100-000005000000}" ref="A1:P302" tableId="6">
      <sortRules>
        <sortRule colId="2" id="{A4D30B00-26D0-4356-964B-E2F5CAF32978}">
          <sortCondition ref="C1:C302"/>
        </sortRule>
      </sortRules>
    </nsvFilter>
  </namedSheetView>
</namedSheetViews>
</file>

<file path=xl/namedSheetViews/namedSheetView4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Daugherty" id="{DF1D9D71-D463-414C-A76F-66D6963BDA40}">
    <nsvFilter filterId="{00000000-0009-0000-0100-000006000000}" ref="A1:P157" tableId="7">
      <sortRules>
        <sortRule colId="2" id="{51830E2C-DDA0-409D-8D4D-69549BCC88F4}">
          <sortCondition ref="C1:C157"/>
        </sortRule>
      </sortRules>
    </nsvFilter>
  </namedSheetView>
  <namedSheetView name="Husain" id="{BD2A6E4E-9E99-4F1F-A7D0-1C04C90A982F}">
    <nsvFilter filterId="{00000000-0009-0000-0100-000006000000}" ref="A1:P157" tableId="7"/>
  </namedSheetView>
  <namedSheetView name="Miller" id="{E8579544-654F-40A5-86A6-2817EF7E4254}">
    <nsvFilter filterId="{00000000-0009-0000-0100-000006000000}" ref="A1:P157" tableId="7">
      <sortRules>
        <sortRule colId="2" id="{51830E2C-DDA0-409D-8D4D-69549BCC88F4}">
          <sortCondition ref="C1:C157"/>
        </sortRule>
      </sortRules>
    </nsvFilter>
  </namedSheetView>
  <namedSheetView name="Mitch" id="{41D4FBAB-474F-4292-AAFC-70FC0D24B257}">
    <nsvFilter filterId="{00000000-0009-0000-0100-000006000000}" ref="A1:P157" tableId="7">
      <sortRules>
        <sortRule colId="0" id="{56FE0A1C-535E-4E26-8112-E9AB10E5927E}">
          <dxf>
            <x:fill>
              <x:patternFill patternType="solid">
                <x:fgColor rgb="FFFDE9D9"/>
                <x:bgColor rgb="FF000000"/>
              </x:patternFill>
            </x:fill>
          </dxf>
          <sortCondition sortBy="cellColor" ref="A1:A157"/>
        </sortRule>
      </sortRules>
    </nsvFilter>
  </namedSheetView>
  <namedSheetView name="Mucha" id="{6075412B-11DF-405A-AE36-AFA9B7226BE3}">
    <nsvFilter filterId="{00000000-0009-0000-0100-000006000000}" ref="A1:P157" tableId="7">
      <columnFilter colId="2" id="{51830E2C-DDA0-409D-8D4D-69549BCC88F4}">
        <filter colId="2">
          <x:filters>
            <x:filter val="NVTC - Fairfax County"/>
          </x:filters>
        </filter>
      </columnFilter>
      <sortRules>
        <sortRule colId="2" id="{51830E2C-DDA0-409D-8D4D-69549BCC88F4}">
          <sortCondition ref="C1:C157"/>
        </sortRule>
      </sortRules>
    </nsvFilter>
  </namedSheetView>
  <namedSheetView name="Strachan" id="{5F19F51D-3F5C-43FF-8596-56732A6D6561}">
    <nsvFilter filterId="{00000000-0009-0000-0100-000006000000}" ref="A1:P157" tableId="7">
      <sortRules>
        <sortRule colId="2" id="{51830E2C-DDA0-409D-8D4D-69549BCC88F4}">
          <sortCondition ref="C1:C157"/>
        </sortRule>
      </sortRules>
    </nsvFilter>
  </namedSheetView>
  <namedSheetView name="Trissel" id="{FE7CF724-B897-4A6A-B3DB-9CEC390B4CC1}">
    <nsvFilter filterId="{00000000-0009-0000-0100-000006000000}" ref="A1:P157" tableId="7">
      <sortRules>
        <sortRule colId="0" id="{56FE0A1C-535E-4E26-8112-E9AB10E5927E}">
          <sortCondition ref="A1:A157"/>
        </sortRule>
      </sortRules>
    </nsvFilter>
  </namedSheetView>
</namedSheetViews>
</file>

<file path=xl/namedSheetViews/namedSheetView5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Aquirre" id="{B7999660-8FD4-4EC5-BBC4-7CE85CE09851}">
    <nsvFilter filterId="{00000000-0009-0000-0100-000005000000}" ref="A1:P351" tableId="8">
      <sortRules>
        <sortRule colId="2" id="{6A2331AE-8B00-4C80-9D0C-05933003F1AB}">
          <sortCondition ref="C1:C351"/>
        </sortRule>
      </sortRules>
    </nsvFilter>
  </namedSheetView>
  <namedSheetView name="Clark" id="{97BFF05E-A826-4715-942D-286FF0938FFD}">
    <nsvFilter filterId="{00000000-0009-0000-0100-000005000000}" ref="A1:P351" tableId="8">
      <sortRules>
        <sortRule colId="2" id="{6A2331AE-8B00-4C80-9D0C-05933003F1AB}">
          <sortCondition ref="C1:C351"/>
        </sortRule>
      </sortRules>
    </nsvFilter>
  </namedSheetView>
  <namedSheetView name="Clark QC" id="{19AB9976-779C-4862-BE39-B5CA24A9DF40}">
    <nsvFilter filterId="{00000000-0009-0000-0100-000005000000}" ref="A1:P351" tableId="8"/>
  </namedSheetView>
  <namedSheetView name="Daugherty" id="{C5E0A155-68C5-4F3C-8A29-AD35D2B31E32}">
    <nsvFilter filterId="{00000000-0009-0000-0100-000005000000}" ref="A1:P351" tableId="8">
      <sortRules>
        <sortRule colId="0" id="{7E605FA2-DBF5-40A6-B76F-C2D953EC4DED}">
          <sortCondition ref="A1:A351"/>
        </sortRule>
      </sortRules>
    </nsvFilter>
  </namedSheetView>
  <namedSheetView name="Husain" id="{7AEC2778-9233-4E65-9320-454C3959538D}">
    <nsvFilter filterId="{00000000-0009-0000-0100-000005000000}" ref="A1:P351" tableId="8">
      <columnFilter colId="0" id="{7E605FA2-DBF5-40A6-B76F-C2D953EC4DED}">
        <filter colId="0">
          <x:filters>
            <x:filter val="39276"/>
          </x:filters>
        </filter>
      </columnFilter>
      <sortRules>
        <sortRule colId="2" id="{6A2331AE-8B00-4C80-9D0C-05933003F1AB}">
          <sortCondition ref="C1:C351"/>
        </sortRule>
      </sortRules>
    </nsvFilter>
  </namedSheetView>
  <namedSheetView name="Husain QC" id="{14F3D51D-55D4-4BF7-A43D-664F1B2FAFE5}">
    <nsvFilter filterId="{00000000-0009-0000-0100-000005000000}" ref="A1:P351" tableId="8">
      <sortRules>
        <sortRule colId="0" id="{7E605FA2-DBF5-40A6-B76F-C2D953EC4DED}">
          <sortCondition ref="A1:A351"/>
        </sortRule>
      </sortRules>
    </nsvFilter>
  </namedSheetView>
  <namedSheetView name="Miller" id="{2C1B610A-C094-4C01-AA0A-A628D85D4142}">
    <nsvFilter filterId="{00000000-0009-0000-0100-000005000000}" ref="A1:P351" tableId="8">
      <columnFilter colId="2" id="{6A2331AE-8B00-4C80-9D0C-05933003F1AB}">
        <filter colId="2">
          <x:filters>
            <x:filter val="Greater Richmond Transit Company"/>
          </x:filters>
        </filter>
      </columnFilter>
      <sortRules>
        <sortRule colId="6" id="{96B5F6F0-093E-41AB-A1B5-7ECCE7A2C1D8}">
          <sortCondition descending="1" ref="G1:G351"/>
        </sortRule>
      </sortRules>
    </nsvFilter>
  </namedSheetView>
  <namedSheetView name="Mucha" id="{FEA288F4-C034-4A6C-A075-921C94071EF7}">
    <nsvFilter filterId="{00000000-0009-0000-0100-000005000000}" ref="A1:P351" tableId="8">
      <sortRules>
        <sortRule colId="2" id="{6A2331AE-8B00-4C80-9D0C-05933003F1AB}">
          <sortCondition ref="C1:C351"/>
        </sortRule>
      </sortRules>
    </nsvFilter>
  </namedSheetView>
  <namedSheetView name="Trissel" id="{BC5BDB0E-BB1F-4D5C-9D72-62C1359176CC}">
    <nsvFilter filterId="{00000000-0009-0000-0100-000005000000}" ref="A1:P351" tableId="8">
      <sortRules>
        <sortRule colId="2" id="{6A2331AE-8B00-4C80-9D0C-05933003F1AB}">
          <sortCondition ref="C1:C351"/>
        </sortRule>
      </sortRules>
    </nsvFilter>
  </namedSheetView>
</namedSheetViews>
</file>

<file path=xl/namedSheetViews/namedSheetView6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Aguirre" id="{D2B7AACF-869E-4837-B38A-15539CAA5F85}">
    <nsvFilter filterId="{00000000-0009-0000-0100-000006000000}" ref="A1:P150" tableId="9">
      <sortRules>
        <sortRule colId="2" id="{7CFB0799-AD2A-4A08-9537-B36D17546B39}">
          <sortCondition ref="C1:C150"/>
        </sortRule>
      </sortRules>
    </nsvFilter>
  </namedSheetView>
  <namedSheetView name="Clark" id="{E07188E3-E9E0-4497-AB61-CC531C87E751}">
    <nsvFilter filterId="{00000000-0009-0000-0100-000006000000}" ref="A1:P150" tableId="9">
      <sortRules>
        <sortRule colId="2" id="{7CFB0799-AD2A-4A08-9537-B36D17546B39}">
          <sortCondition ref="C1:C150"/>
        </sortRule>
      </sortRules>
    </nsvFilter>
  </namedSheetView>
  <namedSheetView name="Clark QC" id="{8D6382BE-1B03-4452-AB9E-08072417BE93}">
    <nsvFilter filterId="{00000000-0009-0000-0100-000006000000}" ref="A1:P150" tableId="9">
      <sortRules>
        <sortRule colId="2" id="{7CFB0799-AD2A-4A08-9537-B36D17546B39}">
          <sortCondition ref="C1:C150"/>
        </sortRule>
      </sortRules>
    </nsvFilter>
  </namedSheetView>
  <namedSheetView name="Daugherty" id="{40306F0A-D326-4A34-ACA7-5B3E8E4491E8}">
    <nsvFilter filterId="{00000000-0009-0000-0100-000006000000}" ref="A1:P150" tableId="9">
      <columnFilter colId="2" id="{7CFB0799-AD2A-4A08-9537-B36D17546B39}">
        <filter colId="2">
          <x:filters>
            <x:filter val="Transportation District Commission of Hampton Roads"/>
          </x:filters>
        </filter>
      </columnFilter>
      <sortRules>
        <sortRule colId="6" id="{EFD65D21-5FD2-4F42-8457-28D203E96680}">
          <sortCondition descending="1" ref="G1:G150"/>
        </sortRule>
      </sortRules>
    </nsvFilter>
  </namedSheetView>
  <namedSheetView name="engreview" id="{BCDB1BFF-9126-47B0-BAAE-04D0B17998E0}">
    <nsvFilter filterId="{00000000-0009-0000-0100-000006000000}" ref="A1:P150" tableId="9">
      <sortRules>
        <sortRule colId="6" id="{EFD65D21-5FD2-4F42-8457-28D203E96680}">
          <sortCondition descending="1" ref="G1:G150"/>
        </sortRule>
      </sortRules>
    </nsvFilter>
  </namedSheetView>
  <namedSheetView name="Husain" id="{DA6BB1D3-C070-4069-9F70-BCAF7DA8D126}">
    <nsvFilter filterId="{00000000-0009-0000-0100-000006000000}" ref="A1:P150" tableId="9">
      <sortRules>
        <sortRule colId="2" id="{7CFB0799-AD2A-4A08-9537-B36D17546B39}">
          <sortCondition ref="C1:C150"/>
        </sortRule>
      </sortRules>
    </nsvFilter>
  </namedSheetView>
  <namedSheetView name="Husain QC" id="{FC21E1A0-1986-43F0-86B2-98996FA0C6C4}">
    <nsvFilter filterId="{00000000-0009-0000-0100-000006000000}" ref="A1:P150" tableId="9">
      <sortRules>
        <sortRule colId="2" id="{7CFB0799-AD2A-4A08-9537-B36D17546B39}">
          <sortCondition ref="C1:C150"/>
        </sortRule>
      </sortRules>
    </nsvFilter>
  </namedSheetView>
  <namedSheetView name="Miller" id="{5C34E429-C06A-4F72-9077-C0394D34E8BE}">
    <nsvFilter filterId="{00000000-0009-0000-0100-000006000000}" ref="A1:P150" tableId="9">
      <columnFilter colId="2" id="{7CFB0799-AD2A-4A08-9537-B36D17546B39}">
        <filter colId="2">
          <x:filters>
            <x:filter val="Greater Richmond Transit Company"/>
          </x:filters>
        </filter>
      </columnFilter>
    </nsvFilter>
  </namedSheetView>
  <namedSheetView name="Mucha" id="{E1A2E105-68D5-4F45-89AB-2838E4274C2B}">
    <nsvFilter filterId="{00000000-0009-0000-0100-000006000000}" ref="A1:P150" tableId="9">
      <columnFilter colId="2" id="{7CFB0799-AD2A-4A08-9537-B36D17546B39}">
        <filter colId="2">
          <x:filters>
            <x:filter val="Transportation District Commission of Hampton Roads"/>
          </x:filters>
        </filter>
      </columnFilter>
      <sortRules>
        <sortRule colId="2" id="{7CFB0799-AD2A-4A08-9537-B36D17546B39}">
          <sortCondition ref="C1:C150"/>
        </sortRule>
      </sortRules>
    </nsvFilter>
  </namedSheetView>
  <namedSheetView name="Paige" id="{77FA2C09-D62D-4F97-BD26-9297E89EC1F3}">
    <nsvFilter filterId="{00000000-0009-0000-0100-000006000000}" ref="A1:P150" tableId="9"/>
  </namedSheetView>
  <namedSheetView name="Trissel" id="{B8A99E63-7CEB-4E37-A9ED-3BC07DD8F69A}">
    <nsvFilter filterId="{00000000-0009-0000-0100-000006000000}" ref="A1:P150" tableId="9">
      <sortRules>
        <sortRule colId="2" id="{7CFB0799-AD2A-4A08-9537-B36D17546B39}">
          <sortCondition ref="C1:C150"/>
        </sortRule>
      </sortRules>
    </nsvFilter>
  </namedSheetView>
</namedSheetViews>
</file>

<file path=xl/persons/person.xml><?xml version="1.0" encoding="utf-8"?>
<personList xmlns="http://schemas.microsoft.com/office/spreadsheetml/2018/threadedcomments" xmlns:x="http://schemas.openxmlformats.org/spreadsheetml/2006/main">
  <person displayName="Sonenklar, Daniel (DRPT)" id="{4CCB08A2-69AD-4A32-92CD-78901A37B19C}" userId="S::Daniel.Sonenklar@drpt.virginia.gov::d6f481ed-ad39-4e2c-b444-88caac57196c" providerId="AD"/>
  <person displayName="Sonenklar, Daniel (DRPT)" id="{980C7DB1-B157-42B4-873E-2BA8C5B159EC}" userId="S::daniel.sonenklar@drpt.virginia.gov::d6f481ed-ad39-4e2c-b444-88caac57196c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856757A-525F-45DD-8D76-4FD1BC3B16AF}" name="SGR" displayName="SGR" ref="A1:P307" totalsRowShown="0" headerRowDxfId="252" dataDxfId="251">
  <autoFilter ref="A1:P307" xr:uid="{00000000-0009-0000-0100-000005000000}"/>
  <sortState xmlns:xlrd2="http://schemas.microsoft.com/office/spreadsheetml/2017/richdata2" ref="A2:P307">
    <sortCondition descending="1" ref="G1:G307"/>
  </sortState>
  <tableColumns count="16">
    <tableColumn id="1" xr3:uid="{CFB01E5A-EE90-4C31-AE51-881B29B9D9E5}" name="Application ID Number" dataDxfId="250"/>
    <tableColumn id="2" xr3:uid="{53BE2CF9-3AE2-4466-8C02-EFF19622DA1D}" name="Line Item ID" dataDxfId="249"/>
    <tableColumn id="4" xr3:uid="{CF83E686-5B42-4D67-A7F9-C038E0726B0F}" name="Specific Item ID" dataDxfId="248"/>
    <tableColumn id="33" xr3:uid="{CDA666F5-4B09-4BF6-8936-528ACD0E140F}" name="Grantee" dataDxfId="247"/>
    <tableColumn id="3" xr3:uid="{47B01A99-2186-4DAB-AB66-667EE61F452B}" name="Capital Budget Item" dataDxfId="246"/>
    <tableColumn id="36" xr3:uid="{F04822F4-E8DE-4567-9C13-7C7070FB92DB}" name="MERIT - Project Category " dataDxfId="245"/>
    <tableColumn id="70" xr3:uid="{853815B6-BEDF-4D3A-89EC-24F291FB1C60}" name="SGR Technical Score" dataDxfId="244"/>
    <tableColumn id="44" xr3:uid="{40DA4228-661A-4A97-B4DA-1924136B0A9A}" name="Eligible? (y/n)" dataDxfId="243"/>
    <tableColumn id="71" xr3:uid="{2ED65D98-68A5-4F14-8BD0-CCA3F3A8EFB6}" name="FY24 Funded" dataDxfId="242"/>
    <tableColumn id="12" xr3:uid="{C709D6DB-7FDF-45E0-99A1-81441708122F}" name="Zero-Emissions Technology (y/n)" dataDxfId="241"/>
    <tableColumn id="14" xr3:uid="{7D252A59-757D-4CC4-85E5-7A92E9F6EB0B}" name="Innovation (y/n)" dataDxfId="240"/>
    <tableColumn id="16" xr3:uid="{F2A2ECB9-0216-482D-A148-2095E64000AD}" name="Safety and Comfort Around Cutomer Facilities (y/n)" dataDxfId="239"/>
    <tableColumn id="18" xr3:uid="{F212F702-04B3-414B-8A80-09E53840A358}" name="Agency Accountability (y/n)" dataDxfId="238"/>
    <tableColumn id="65" xr3:uid="{AAEA0018-DC4D-4B4E-B20A-48E0452BC215}" name="Asset Condition Score" dataDxfId="237" dataCellStyle="Hyperlink"/>
    <tableColumn id="66" xr3:uid="{E2104C1F-8D1E-4D62-8419-C54E92E4F6CB}" name="Service Impact Default Score" dataDxfId="236" dataCellStyle="Hyperlink"/>
    <tableColumn id="67" xr3:uid="{C5D82BAB-2645-4071-B15D-A4C3A97899C1}" name="Incentive Points" dataDxfId="235" dataCellStyle="Hyperlink"/>
  </tableColumns>
  <tableStyleInfo name="Table Style 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354604B-6A9C-4AEC-AF31-6D9AE1E7D9D9}" name="MIN" displayName="MIN" ref="A1:N129" totalsRowShown="0" headerRowDxfId="234" dataDxfId="233">
  <autoFilter ref="A1:N129" xr:uid="{00000000-0009-0000-0100-000006000000}"/>
  <sortState xmlns:xlrd2="http://schemas.microsoft.com/office/spreadsheetml/2017/richdata2" ref="A2:N129">
    <sortCondition descending="1" ref="F1:F129"/>
  </sortState>
  <tableColumns count="14">
    <tableColumn id="1" xr3:uid="{ED70A4B5-8515-4E03-9E43-17796DC42552}" name="Application ID Number" dataDxfId="232"/>
    <tableColumn id="2" xr3:uid="{B6CD09D2-F2C6-48B8-B715-615CF89258C7}" name="Line Item ID" dataDxfId="231"/>
    <tableColumn id="3" xr3:uid="{01AC6E4F-F335-4AFD-9717-8D262A9C15FE}" name="Grantee" dataDxfId="230"/>
    <tableColumn id="25" xr3:uid="{1EEFFFD7-270C-46F0-B581-500AF740DD75}" name="Capital Budget Item" dataDxfId="229"/>
    <tableColumn id="26" xr3:uid="{FBBC32A1-BDAD-4A4B-B795-D187AFFD3D0E}" name="MERIT - Project Category" dataDxfId="228"/>
    <tableColumn id="47" xr3:uid="{19D46EAB-FDB9-4E3A-BD75-739BB20BDF87}" name="MIN Technical Score" dataDxfId="227"/>
    <tableColumn id="33" xr3:uid="{37B60EE7-6DF9-48D4-B8C7-C30226A1813B}" name="Eligible? (y/n)" dataDxfId="226"/>
    <tableColumn id="48" xr3:uid="{A4E16E72-D75F-4EE2-8027-AF92DFB93B52}" name="FY24 Funded" dataDxfId="225"/>
    <tableColumn id="12" xr3:uid="{29C76EE5-8A15-45F4-BCF2-F671B024A2DC}" name="Zero-Emissions Technology (y/n)" dataDxfId="224"/>
    <tableColumn id="14" xr3:uid="{210D3D34-66E5-4D2B-86D5-A1D0FF313DC7}" name="Innovation (y/n)" dataDxfId="223"/>
    <tableColumn id="16" xr3:uid="{FFA10DB1-98B1-4683-8CA1-77C52D50C10F}" name="Safety and Comfort Around Cutomer Facilities (y/n)" dataDxfId="222"/>
    <tableColumn id="18" xr3:uid="{36E45962-2234-43FF-8361-78503F9303EE}" name="Agency Accountability (y/n)" dataDxfId="221"/>
    <tableColumn id="43" xr3:uid="{2DF5DEDA-55D2-46C9-A0DB-B1EB6D700175}" name="Service Impact Default Score" dataDxfId="220"/>
    <tableColumn id="44" xr3:uid="{8F5789E4-D655-476A-8941-9ACAE36EAB66}" name="Incentive Points" dataDxfId="219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F4AC3-F9F1-4C49-80AA-602FD1B6DA2D}" name="SGR_7" displayName="SGR_7" ref="A1:P302" totalsRowShown="0" headerRowDxfId="218" dataDxfId="217">
  <autoFilter ref="A1:P302" xr:uid="{00000000-0009-0000-0100-000005000000}"/>
  <sortState xmlns:xlrd2="http://schemas.microsoft.com/office/spreadsheetml/2017/richdata2" ref="A2:P302">
    <sortCondition descending="1" ref="G1:G302"/>
  </sortState>
  <tableColumns count="16">
    <tableColumn id="1" xr3:uid="{611C2A42-56E4-4219-9331-A05EAD3C7623}" name="Application ID Number" dataDxfId="216"/>
    <tableColumn id="4" xr3:uid="{1ACF1F50-0D4B-4FCA-8D6D-92181F5A6C7E}" name="WebGrants Application Name" dataDxfId="215"/>
    <tableColumn id="33" xr3:uid="{A4D30B00-26D0-4356-964B-E2F5CAF32978}" name="Grantee" dataDxfId="214"/>
    <tableColumn id="3" xr3:uid="{1A3EE8A5-5A6D-4CCB-9404-A7194D5BF6A4}" name="Capital Asset Category" dataDxfId="213"/>
    <tableColumn id="5" xr3:uid="{7E5DB306-66F7-4128-90AC-BD41A363822B}" name="Capital Budget Item" dataDxfId="212"/>
    <tableColumn id="36" xr3:uid="{4F202054-09A9-4BB4-8A7B-2D36BF986036}" name="MERIT - Project Category " dataDxfId="211"/>
    <tableColumn id="70" xr3:uid="{A2E8D51C-982B-4621-8972-74BAE7597967}" name="SGR Technical Score" dataDxfId="210"/>
    <tableColumn id="44" xr3:uid="{BB436CBE-F277-440A-A754-B6EC00C4F354}" name="Eligible? (y/n)" dataDxfId="209"/>
    <tableColumn id="71" xr3:uid="{2D84F180-9052-4710-BA30-998E4CF5AC00}" name="FY25 Funded" dataDxfId="208"/>
    <tableColumn id="12" xr3:uid="{C4756214-1E81-4161-A9E7-847617A8CA0B}" name="Zero-Emissions Technology (y/n)" dataDxfId="207"/>
    <tableColumn id="14" xr3:uid="{E170C3DB-93ED-49BF-8F2E-0DFD7066A75A}" name="Innovation (y/n)" dataDxfId="206"/>
    <tableColumn id="16" xr3:uid="{6F193928-A227-43B3-B89D-F8580A37F0D1}" name="Safety and Comfort Around Cutomer Facilities (y/n)" dataDxfId="205"/>
    <tableColumn id="18" xr3:uid="{4A11C3AC-8F9E-4D7D-9FC7-3451B3EC77AE}" name="Agency Accountability (y/n)" dataDxfId="204"/>
    <tableColumn id="65" xr3:uid="{13549D4D-8361-48C0-B063-5D0AD8F73131}" name="Asset Condition Score" dataDxfId="203" dataCellStyle="Hyperlink"/>
    <tableColumn id="66" xr3:uid="{2335DAD5-2DBB-4C96-814B-FCE7656BE454}" name="Service Impact Default Score" dataDxfId="202" dataCellStyle="Hyperlink"/>
    <tableColumn id="67" xr3:uid="{2FAE9E3C-5486-486E-BFA0-6577A0E6076F}" name="Incentive Points" dataDxfId="201" dataCellStyle="Hyperlink"/>
  </tableColumns>
  <tableStyleInfo name="Table Style 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070B1D9-6E17-4955-82A7-1A8C7F7A4718}" name="MIN_8" displayName="MIN_8" ref="A1:P157" totalsRowShown="0" headerRowDxfId="200" dataDxfId="199">
  <autoFilter ref="A1:P157" xr:uid="{00000000-0009-0000-0100-000006000000}"/>
  <sortState xmlns:xlrd2="http://schemas.microsoft.com/office/spreadsheetml/2017/richdata2" ref="A2:P157">
    <sortCondition ref="A1:A157"/>
  </sortState>
  <tableColumns count="16">
    <tableColumn id="1" xr3:uid="{56FE0A1C-535E-4E26-8112-E9AB10E5927E}" name="Application ID Number" dataDxfId="198"/>
    <tableColumn id="2" xr3:uid="{259462E7-12A1-445B-A56A-211503BDFBDD}" name="WebGrants Application Name" dataDxfId="197"/>
    <tableColumn id="3" xr3:uid="{51830E2C-DDA0-409D-8D4D-69549BCC88F4}" name="Grantee" dataDxfId="196"/>
    <tableColumn id="19" xr3:uid="{66961FF7-BB35-49B8-B4AB-46B6AB7F2A97}" name="Capital Asset Category" dataDxfId="195"/>
    <tableColumn id="25" xr3:uid="{BB9204D6-9301-43FE-8AC1-DD97B1A16507}" name="Capital Budget Item" dataDxfId="194"/>
    <tableColumn id="26" xr3:uid="{6DDC9A83-4168-4F80-8B7E-817D013F2DFA}" name="MERIT - Project Category" dataDxfId="193"/>
    <tableColumn id="47" xr3:uid="{FE8324D0-5212-4B17-B478-56E50812324E}" name="MIN Technical Score" dataDxfId="192"/>
    <tableColumn id="33" xr3:uid="{32B0A63F-2A06-4B07-A67E-4D29F9EFF7CD}" name="Eligible? (y/n)" dataDxfId="191"/>
    <tableColumn id="48" xr3:uid="{F6E63F8B-3722-4B2F-B023-9E8AA8974DC2}" name="FY25 Funded" dataDxfId="190"/>
    <tableColumn id="55" xr3:uid="{050448B0-665F-4D18-9C0E-C198BE82C904}" name="Project Character" dataDxfId="189"/>
    <tableColumn id="12" xr3:uid="{922AC41F-7BFC-49CB-B55A-6C519C95C351}" name="Zero-Emissions Technology (y/n)" dataDxfId="188"/>
    <tableColumn id="14" xr3:uid="{689D5249-B4F8-4DCC-8844-B6EB48C13885}" name="Innovation (y/n)" dataDxfId="187"/>
    <tableColumn id="16" xr3:uid="{E907EA16-D58C-4D6B-B4E6-AC3B5EBFAED3}" name="Safety and Comfort Around Cutomer Facilities (y/n)" dataDxfId="186"/>
    <tableColumn id="18" xr3:uid="{BAAD1F5A-E30B-4979-B513-B01FFCC9A0CE}" name="Agency Accountability (y/n)" dataDxfId="185"/>
    <tableColumn id="43" xr3:uid="{DDDB3B2A-ED8D-4B4D-B195-A8E37EBB8430}" name="Service Impact Default Score" dataDxfId="184"/>
    <tableColumn id="44" xr3:uid="{9BE7BDA4-110F-4018-9FCA-8FD420BB77F8}" name="Incentive Points" dataDxfId="183"/>
  </tableColumns>
  <tableStyleInfo name="Table Style 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09B02DF-AB81-4D94-AEEA-C4C546566D77}" name="SGR_9" displayName="SGR_9" ref="A1:P351" totalsRowShown="0" headerRowDxfId="181" dataDxfId="180">
  <autoFilter ref="A1:P351" xr:uid="{00000000-0009-0000-0100-000005000000}"/>
  <sortState xmlns:xlrd2="http://schemas.microsoft.com/office/spreadsheetml/2017/richdata2" ref="A2:P29">
    <sortCondition ref="A1:A351"/>
  </sortState>
  <tableColumns count="16">
    <tableColumn id="1" xr3:uid="{7E605FA2-DBF5-40A6-B76F-C2D953EC4DED}" name="Application ID Number" dataDxfId="178" totalsRowDxfId="179"/>
    <tableColumn id="4" xr3:uid="{941B79B5-56A1-464E-96AE-55789C487E3E}" name="WebGrants Application Name" dataDxfId="176" totalsRowDxfId="177"/>
    <tableColumn id="33" xr3:uid="{6A2331AE-8B00-4C80-9D0C-05933003F1AB}" name="Applicant" dataDxfId="174" totalsRowDxfId="175"/>
    <tableColumn id="3" xr3:uid="{CF044C2F-AEBB-4ACE-8C0E-3DE198C3B61D}" name="Capital Asset Category" dataDxfId="172" totalsRowDxfId="173"/>
    <tableColumn id="5" xr3:uid="{32CB304F-9557-41C5-A750-DCD758A28CCA}" name="Capital Budget Item" dataDxfId="170" totalsRowDxfId="171"/>
    <tableColumn id="36" xr3:uid="{26F396A1-DABB-4765-9524-A3BFFB60C939}" name="MERIT - Project Category " dataDxfId="168" totalsRowDxfId="169"/>
    <tableColumn id="70" xr3:uid="{96B5F6F0-093E-41AB-A1B5-7ECCE7A2C1D8}" name="SGR Technical Score" dataDxfId="166" totalsRowDxfId="167"/>
    <tableColumn id="44" xr3:uid="{E08D4127-2A3B-446E-9C68-F29F68591354}" name="Eligible? (y/n)" dataDxfId="164" totalsRowDxfId="165"/>
    <tableColumn id="71" xr3:uid="{BB08CF2E-E10C-49A8-A8AD-0230ED61F012}" name="FY26 Funded" dataDxfId="162" totalsRowDxfId="163"/>
    <tableColumn id="12" xr3:uid="{605E8857-FABB-4966-81A2-D4DF388B1EA6}" name="Zero-Emissions Technology (y/n)" dataDxfId="160" totalsRowDxfId="161"/>
    <tableColumn id="14" xr3:uid="{815ADB8C-3038-4AB5-B17A-5FBEC628C586}" name="Innovation (y/n)" dataDxfId="158" totalsRowDxfId="159"/>
    <tableColumn id="16" xr3:uid="{D7B99D15-2BFB-43EF-9D29-81A7D00042D4}" name="Safety and Comfort Around Cutomer Facilities (y/n)" dataDxfId="156" totalsRowDxfId="157"/>
    <tableColumn id="18" xr3:uid="{8DCCCC14-124A-4E3D-8713-360376917F7B}" name="Agency Accountability (y/n)" dataDxfId="154" totalsRowDxfId="155"/>
    <tableColumn id="65" xr3:uid="{2279A766-3237-4C88-89FB-8D4F8867C512}" name="Asset Condition Score" dataDxfId="152" totalsRowDxfId="153" dataCellStyle="Hyperlink" totalsRowCellStyle="Hyperlink"/>
    <tableColumn id="66" xr3:uid="{1B7E339A-2D12-41B0-AEE5-3DE74767CD55}" name="Service Impact Default Score" dataDxfId="150" totalsRowDxfId="151" dataCellStyle="Hyperlink" totalsRowCellStyle="Hyperlink"/>
    <tableColumn id="67" xr3:uid="{C911B47E-EBAD-4306-B68C-C20A1D7D1408}" name="Incentive Points" dataDxfId="148" totalsRowDxfId="149" dataCellStyle="Hyperlink" totalsRowCellStyle="Hyperlink"/>
  </tableColumns>
  <tableStyleInfo name="Table Style 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D6A13A-8E10-46FF-B783-58E621B6CF0D}" name="MIN_10" displayName="MIN_10" ref="A1:P150" totalsRowShown="0" headerRowDxfId="147" dataDxfId="146">
  <autoFilter ref="A1:P150" xr:uid="{00000000-0009-0000-0100-000006000000}"/>
  <sortState xmlns:xlrd2="http://schemas.microsoft.com/office/spreadsheetml/2017/richdata2" ref="A2:P150">
    <sortCondition ref="H1:H150"/>
  </sortState>
  <tableColumns count="16">
    <tableColumn id="1" xr3:uid="{B5A3E5B4-28C7-44A7-AFDE-0906579EC889}" name="Application ID Number" dataDxfId="144" totalsRowDxfId="145"/>
    <tableColumn id="2" xr3:uid="{15DE4D66-2F88-414B-8CFC-ED2017FEF7EC}" name="WebGrants Application Name" dataDxfId="142" totalsRowDxfId="143"/>
    <tableColumn id="3" xr3:uid="{7CFB0799-AD2A-4A08-9537-B36D17546B39}" name="Applicant" dataDxfId="140" totalsRowDxfId="141"/>
    <tableColumn id="19" xr3:uid="{2B7EE0D8-AC2D-4BBE-8A93-1F9A1897E90F}" name="Capital Asset Category" dataDxfId="138" totalsRowDxfId="139"/>
    <tableColumn id="25" xr3:uid="{CAD243E4-41FE-4B08-A048-7B582CA1E83D}" name="Capital Budget Item" dataDxfId="136" totalsRowDxfId="137"/>
    <tableColumn id="26" xr3:uid="{C5F546EC-A3DE-41F0-9C4C-31819D46C4C8}" name="MERIT - Project Category" dataDxfId="134" totalsRowDxfId="135"/>
    <tableColumn id="47" xr3:uid="{EFD65D21-5FD2-4F42-8457-28D203E96680}" name="MIN Technical Score" dataDxfId="132" totalsRowDxfId="133"/>
    <tableColumn id="33" xr3:uid="{54B59CD7-FDEB-4F79-8BBF-F005B324236C}" name="Eligible? (y/n)" dataDxfId="130" totalsRowDxfId="131"/>
    <tableColumn id="48" xr3:uid="{1FC928D5-B434-4598-970C-F2979016EEF8}" name="FY26 Funded" dataDxfId="128" totalsRowDxfId="129"/>
    <tableColumn id="55" xr3:uid="{E1C31761-8509-4CAF-B5E2-39D0F3F5F95F}" name="Project Character (SGR/Non-SGR/Expansion)" dataDxfId="126" totalsRowDxfId="127"/>
    <tableColumn id="12" xr3:uid="{055D1B20-46CB-4321-B7C1-B5FCBED6A736}" name="Zero-Emissions Technology (y/n)" dataDxfId="124" totalsRowDxfId="125"/>
    <tableColumn id="14" xr3:uid="{89F73B03-1EF5-4D4C-B779-71AEF17430E6}" name="Innovation (y/n)" dataDxfId="122" totalsRowDxfId="123"/>
    <tableColumn id="16" xr3:uid="{00602E7D-C99B-4D8B-B73F-58332FA164C8}" name="Safety and Comfort Around Cutomer Facilities (y/n)" dataDxfId="120" totalsRowDxfId="121"/>
    <tableColumn id="18" xr3:uid="{B81AC98A-0975-4A43-9A23-DE5E6887AC7B}" name="Agency Accountability (y/n)" dataDxfId="118" totalsRowDxfId="119"/>
    <tableColumn id="43" xr3:uid="{CC317F00-2385-4C87-A74C-ED6AE9D0DA0B}" name="Service Impact Default Score" dataDxfId="116" totalsRowDxfId="117"/>
    <tableColumn id="44" xr3:uid="{300AF070-B71C-4333-8ADA-97AD9060F3F6}" name="Incentive Points" dataDxfId="114" totalsRowDxfId="115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1" dT="2023-02-21T18:56:22.16" personId="{4CCB08A2-69AD-4A32-92CD-78901A37B19C}" id="{8EF27DA6-3D43-4C7A-BF79-BCC1C8939E92}">
    <text>Does this project include the procurement of zero-emissions vehicles or the installation of infrastructure to support zero-emissions vehicles?</text>
  </threadedComment>
  <threadedComment ref="K1" dT="2023-02-21T18:56:09.17" personId="{4CCB08A2-69AD-4A32-92CD-78901A37B19C}" id="{4870E18C-EFB1-41A9-B5AE-F7061D025DD4}">
    <text>Does this project include the purchase of equipment to support any of the following: a. real-time departure/ arrival Information, b. automated data collection, scheduling, or dispatching technology, c. transit signal priority, or d. mobile ticketing?</text>
  </threadedComment>
  <threadedComment ref="L1" dT="2023-02-21T18:56:31.43" personId="{4CCB08A2-69AD-4A32-92CD-78901A37B19C}" id="{CBB56B2C-FCDF-4143-B88D-A31D299AC017}">
    <text>Does this project include any of the following: a. enhanced lighting at transit stations/ stops, b. enhancements for pedestrians or accessibility enhancements connecting passengers to transit, or c. benches/ shelters at transit stops/ stations?</text>
  </threadedComment>
  <threadedComment ref="M1" dT="2023-02-21T21:59:46.02" personId="{4CCB08A2-69AD-4A32-92CD-78901A37B19C}" id="{491330A5-13D5-4477-84E5-3104E20BE2D5}">
    <text>Populated by DRPT Staff based on tracked requirements. Please do no change.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I1" dT="2023-02-21T18:55:43.18" personId="{4CCB08A2-69AD-4A32-92CD-78901A37B19C}" id="{420A3866-F22D-4A5F-BBED-1A48E75664EC}">
    <text>Does this project include the procurement of zero-emissions vehicles or the installation of infrastructure to support zero-emissions vehicles?</text>
  </threadedComment>
  <threadedComment ref="J1" dT="2023-02-21T18:55:58.49" personId="{4CCB08A2-69AD-4A32-92CD-78901A37B19C}" id="{41435376-DAA7-4FD0-AD99-EF1CF388A1B8}">
    <text>Does this project include the purchase of equipment to support any of the following: a. real-time departure/ arrival Information, b. automated data collection, scheduling, or dispatching technology, c. transit signal priority, or d. mobile ticketing?</text>
  </threadedComment>
  <threadedComment ref="K1" dT="2023-02-21T18:56:42.50" personId="{4CCB08A2-69AD-4A32-92CD-78901A37B19C}" id="{B36D415C-587A-43A9-A310-A26E06DC372A}">
    <text>Does this project include any of the following: a. enhanced lighting at transit stations/ stops, b. enhancements for pedestrians or accessibility enhancements connecting passengers to transit, or c. benches/ shelters at transit stops/ stations?</text>
  </threadedComment>
  <threadedComment ref="L1" dT="2023-02-21T21:59:38.05" personId="{4CCB08A2-69AD-4A32-92CD-78901A37B19C}" id="{5BB3B24C-A391-4EA6-A863-3AE50E8A619B}">
    <text>Populated by DRPT Staff based on tracked requirements. Please do no change.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H1" dT="2024-02-03T21:08:28.40" personId="{4CCB08A2-69AD-4A32-92CD-78901A37B19C}" id="{CD35F4D6-B715-46F3-9511-89FE27EB069B}">
    <text>Phase 1 - Assigned</text>
  </threadedComment>
  <threadedComment ref="J1" dT="2024-02-20T22:45:51.04" personId="{4CCB08A2-69AD-4A32-92CD-78901A37B19C}" id="{E7CB0BC9-FA79-4986-9E25-4327F2F94D79}">
    <text>Does this project include the procurement of zero-emissions vehicles or the installation of infrastructure to support zero-emissions vehicles?</text>
  </threadedComment>
  <threadedComment ref="K1" dT="2024-02-20T22:46:03.31" personId="{4CCB08A2-69AD-4A32-92CD-78901A37B19C}" id="{45B293A7-605C-43B4-B576-2D4F5951F2C5}">
    <text>Does this project include the purchase of a equipment to support any of the following:
a. real-time departure/ arrival Information,
b. automated data collection, scheduling, or dispatching technology,
c. transit signal priority, or
d. mobile ticketing?</text>
  </threadedComment>
  <threadedComment ref="L1" dT="2024-02-20T22:46:30.27" personId="{4CCB08A2-69AD-4A32-92CD-78901A37B19C}" id="{E5D9E430-ECF4-4D0F-B0BA-741D826DC623}">
    <text>Does this project include any of the following:
a. enhanced lighting at transit station/ stops,
b. enhancements for pedestrians or accessibility enhancements connecting passengers to transit, or
c. benches/ shelters at transit stops/ stations?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H1" dT="2024-02-05T23:09:36.50" personId="{980C7DB1-B157-42B4-873E-2BA8C5B159EC}" id="{BCB4495F-94EA-4DD4-851A-43335FC924DB}">
    <text>Phase 1 - Assigned</text>
  </threadedComment>
  <threadedComment ref="K1" dT="2024-02-20T22:45:44.01" personId="{4CCB08A2-69AD-4A32-92CD-78901A37B19C}" id="{E87172EB-C556-4762-9A5A-65EEBD523665}">
    <text>Does this project include the procurement of zero-emissions vehicles or the installation of infrastructure to support zero-emissions vehicles?</text>
  </threadedComment>
  <threadedComment ref="L1" dT="2024-02-20T22:46:09.69" personId="{4CCB08A2-69AD-4A32-92CD-78901A37B19C}" id="{AFDF86F0-85B4-4505-9926-135AF3B58A82}">
    <text>Does this project include the purchase of a equipment to support any of the following:
a. real-time departure/ arrival Information,
b. automated data collection, scheduling, or dispatching technology,
c. transit signal priority, or
d. mobile ticketing?</text>
  </threadedComment>
  <threadedComment ref="M1" dT="2024-02-20T22:46:20.72" personId="{4CCB08A2-69AD-4A32-92CD-78901A37B19C}" id="{40FD6C12-1823-43EE-9F55-88C85D9C5784}">
    <text>Does this project include any of the following:
a. enhanced lighting at transit station/ stops,
b. enhancements for pedestrians or accessibility enhancements connecting passengers to transit, or
c. benches/ shelters at transit stops/ stations?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H1" dT="2024-02-03T21:08:28.40" personId="{4CCB08A2-69AD-4A32-92CD-78901A37B19C}" id="{6EF113C2-43CC-4101-B754-E0F49E73EAE5}">
    <text>Phase 1 - Assigned</text>
  </threadedComment>
  <threadedComment ref="J1" dT="2024-02-20T22:45:51.04" personId="{4CCB08A2-69AD-4A32-92CD-78901A37B19C}" id="{6F5107C3-8CCB-4391-B294-0F5C5E311E74}">
    <text>Does this project include the procurement of zero-emissions vehicles or the installation of infrastructure to support zero-emissions vehicles?</text>
  </threadedComment>
  <threadedComment ref="K1" dT="2024-02-20T22:46:03.31" personId="{4CCB08A2-69AD-4A32-92CD-78901A37B19C}" id="{6DC9A753-EB8F-4D1A-8B0D-CB214023BC91}">
    <text>Does this project include the purchase of a equipment to support any of the following:
a. real-time departure/ arrival Information,
b. automated data collection, scheduling, or dispatching technology,
c. transit signal priority, or
d. mobile ticketing?</text>
  </threadedComment>
  <threadedComment ref="L1" dT="2024-02-20T22:46:30.27" personId="{4CCB08A2-69AD-4A32-92CD-78901A37B19C}" id="{A229A64C-F132-4EF7-BDA3-D66460A54227}">
    <text>Does this project include any of the following:
a. enhanced lighting at transit station/ stops,
b. enhancements for pedestrians or accessibility enhancements connecting passengers to transit, or
c. benches/ shelters at transit stops/ stations?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H1" dT="2024-02-05T23:09:36.50" personId="{980C7DB1-B157-42B4-873E-2BA8C5B159EC}" id="{1AF41CD6-D630-4F5F-A0BE-60202843542E}">
    <text>Phase 1 - Assigned</text>
  </threadedComment>
  <threadedComment ref="K1" dT="2024-02-20T22:45:44.01" personId="{4CCB08A2-69AD-4A32-92CD-78901A37B19C}" id="{4DC2A160-F3AD-4755-97BF-248C34510F72}">
    <text>Does this project include the procurement of zero-emissions vehicles or the installation of infrastructure to support zero-emissions vehicles?</text>
  </threadedComment>
  <threadedComment ref="L1" dT="2024-02-20T22:46:09.69" personId="{4CCB08A2-69AD-4A32-92CD-78901A37B19C}" id="{61CF3554-BF97-4C92-BC86-98EABE58E864}">
    <text>Does this project include the purchase of a equipment to support any of the following:
a. real-time departure/ arrival Information,
b. automated data collection, scheduling, or dispatching technology,
c. transit signal priority, or
d. mobile ticketing?</text>
  </threadedComment>
  <threadedComment ref="M1" dT="2024-02-20T22:46:20.72" personId="{4CCB08A2-69AD-4A32-92CD-78901A37B19C}" id="{787AF785-5C55-4787-A701-42C7B449E389}">
    <text>Does this project include any of the following:
a. enhanced lighting at transit station/ stops,
b. enhancements for pedestrians or accessibility enhancements connecting passengers to transit, or
c. benches/ shelters at transit stops/ stations?</text>
  </threadedComment>
</ThreadedComment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microsoft.com/office/2019/04/relationships/namedSheetView" Target="../namedSheetViews/namedSheetView1.xml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6" Type="http://schemas.microsoft.com/office/2019/04/relationships/namedSheetView" Target="../namedSheetViews/namedSheetView2.xml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6" Type="http://schemas.microsoft.com/office/2019/04/relationships/namedSheetView" Target="../namedSheetViews/namedSheetView3.xml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6" Type="http://schemas.microsoft.com/office/2019/04/relationships/namedSheetView" Target="../namedSheetViews/namedSheetView4.xml"/><Relationship Id="rId5" Type="http://schemas.microsoft.com/office/2017/10/relationships/threadedComment" Target="../threadedComments/threadedComment4.xml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6" Type="http://schemas.microsoft.com/office/2019/04/relationships/namedSheetView" Target="../namedSheetViews/namedSheetView5.xml"/><Relationship Id="rId5" Type="http://schemas.microsoft.com/office/2017/10/relationships/threadedComment" Target="../threadedComments/threadedComment5.xml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Relationship Id="rId6" Type="http://schemas.microsoft.com/office/2019/04/relationships/namedSheetView" Target="../namedSheetViews/namedSheetView6.xml"/><Relationship Id="rId5" Type="http://schemas.microsoft.com/office/2017/10/relationships/threadedComment" Target="../threadedComments/threadedComment6.xml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E7009-F355-4370-9B72-F61C896A4ACD}">
  <dimension ref="A1:S10"/>
  <sheetViews>
    <sheetView workbookViewId="0">
      <selection activeCell="K3" sqref="K3"/>
    </sheetView>
  </sheetViews>
  <sheetFormatPr defaultRowHeight="15" x14ac:dyDescent="0.25"/>
  <cols>
    <col min="1" max="1" width="34.7109375" bestFit="1" customWidth="1"/>
    <col min="2" max="2" width="9" bestFit="1" customWidth="1"/>
    <col min="3" max="3" width="9" customWidth="1"/>
    <col min="4" max="4" width="9" bestFit="1" customWidth="1"/>
    <col min="5" max="5" width="9" customWidth="1"/>
    <col min="6" max="6" width="9" bestFit="1" customWidth="1"/>
    <col min="7" max="7" width="9" customWidth="1"/>
  </cols>
  <sheetData>
    <row r="1" spans="1:19" x14ac:dyDescent="0.25">
      <c r="B1" s="13" t="s">
        <v>11</v>
      </c>
      <c r="C1" s="13"/>
      <c r="D1" s="13"/>
      <c r="E1" s="13"/>
      <c r="F1" s="13"/>
      <c r="G1" s="14"/>
      <c r="H1" s="15" t="s">
        <v>12</v>
      </c>
      <c r="I1" s="13"/>
      <c r="J1" s="13"/>
      <c r="K1" s="13"/>
      <c r="L1" s="13"/>
      <c r="M1" s="14"/>
      <c r="N1" s="13" t="s">
        <v>13</v>
      </c>
      <c r="O1" s="13"/>
      <c r="P1" s="13"/>
      <c r="Q1" s="13"/>
      <c r="R1" s="13"/>
      <c r="S1" s="14"/>
    </row>
    <row r="2" spans="1:19" x14ac:dyDescent="0.25">
      <c r="A2" s="7" t="s">
        <v>0</v>
      </c>
      <c r="B2" s="16" t="s">
        <v>1</v>
      </c>
      <c r="C2" s="16"/>
      <c r="D2" s="16" t="s">
        <v>2</v>
      </c>
      <c r="E2" s="16"/>
      <c r="F2" s="16" t="s">
        <v>3</v>
      </c>
      <c r="G2" s="17"/>
      <c r="H2" s="16" t="s">
        <v>1</v>
      </c>
      <c r="I2" s="16"/>
      <c r="J2" s="16" t="s">
        <v>2</v>
      </c>
      <c r="K2" s="16"/>
      <c r="L2" s="16" t="s">
        <v>3</v>
      </c>
      <c r="M2" s="17"/>
      <c r="N2" s="16" t="s">
        <v>1</v>
      </c>
      <c r="O2" s="16"/>
      <c r="P2" s="16" t="s">
        <v>2</v>
      </c>
      <c r="Q2" s="16"/>
      <c r="R2" s="16" t="s">
        <v>3</v>
      </c>
      <c r="S2" s="17"/>
    </row>
    <row r="3" spans="1:19" x14ac:dyDescent="0.25">
      <c r="A3" s="8" t="s">
        <v>4</v>
      </c>
      <c r="B3">
        <f>COUNTIFS('SGR24'!H2:H307,"y",'SGR24'!J2:J307,"yes")</f>
        <v>10</v>
      </c>
      <c r="C3" s="3">
        <f>B3/B$8</f>
        <v>3.3898305084745763E-2</v>
      </c>
      <c r="D3">
        <f>COUNTIFS('SGR25'!H2:H302,"y",'SGR25'!J2:J302,"yes")</f>
        <v>14</v>
      </c>
      <c r="E3" s="3">
        <f>D3/D$8</f>
        <v>4.6979865771812082E-2</v>
      </c>
      <c r="F3">
        <f>COUNTIFS('SGR26'!H2:H351,"y",'SGR26'!J2:J351,"yes")</f>
        <v>12</v>
      </c>
      <c r="G3" s="3">
        <f>F3/F$8</f>
        <v>3.5294117647058823E-2</v>
      </c>
      <c r="H3" s="5">
        <f>COUNTIFS('MIN24'!G2:G129,"y",'MIN24'!I2:I129,"yes")</f>
        <v>2</v>
      </c>
      <c r="I3" s="3">
        <f>H3/H$8</f>
        <v>1.7391304347826087E-2</v>
      </c>
      <c r="J3">
        <f>COUNTIFS('MIN25'!H2:H157,"y",'MIN25'!K2:K157,"yes")</f>
        <v>7</v>
      </c>
      <c r="K3" s="3">
        <f>J3/J$8</f>
        <v>6.3063063063063057E-2</v>
      </c>
      <c r="L3">
        <f>COUNTIFS('MIN26'!H2:H150,"y",'MIN26'!K2:K150,"yes")</f>
        <v>5</v>
      </c>
      <c r="M3" s="128">
        <f>L3/L$8</f>
        <v>5.3191489361702128E-2</v>
      </c>
      <c r="N3">
        <f>B3+H3</f>
        <v>12</v>
      </c>
      <c r="O3" s="9">
        <f>N3/N$8</f>
        <v>2.9268292682926831E-2</v>
      </c>
      <c r="P3">
        <f t="shared" ref="P3:P10" si="0">D3+J3</f>
        <v>21</v>
      </c>
      <c r="Q3" s="9">
        <f t="shared" ref="Q3:Q6" si="1">P3/P$8</f>
        <v>5.1344743276283619E-2</v>
      </c>
      <c r="R3">
        <f t="shared" ref="R3:R10" si="2">F3+L3</f>
        <v>17</v>
      </c>
      <c r="S3" s="10">
        <f t="shared" ref="S3:S6" si="3">R3/R$8</f>
        <v>3.9170506912442393E-2</v>
      </c>
    </row>
    <row r="4" spans="1:19" x14ac:dyDescent="0.25">
      <c r="A4" s="8" t="s">
        <v>5</v>
      </c>
      <c r="B4">
        <f>COUNTIFS('SGR24'!H2:H307,"y",'SGR24'!K2:K307,"yes")</f>
        <v>117</v>
      </c>
      <c r="C4" s="3">
        <f t="shared" ref="C4:E6" si="4">B4/B$8</f>
        <v>0.39661016949152544</v>
      </c>
      <c r="D4">
        <f>COUNTIFS('SGR25'!H2:H302,"y",'SGR25'!K2:K302,"yes")</f>
        <v>64</v>
      </c>
      <c r="E4" s="3">
        <f t="shared" si="4"/>
        <v>0.21476510067114093</v>
      </c>
      <c r="F4">
        <f>COUNTIFS('SGR26'!H2:H351,"y",'SGR26'!K2:K351,"yes")</f>
        <v>120</v>
      </c>
      <c r="G4" s="3">
        <f t="shared" ref="G4" si="5">F4/F$8</f>
        <v>0.35294117647058826</v>
      </c>
      <c r="H4" s="5">
        <f>COUNTIFS('MIN24'!G2:G129,"y",'MIN24'!J2:J129,"yes")</f>
        <v>9</v>
      </c>
      <c r="I4" s="3">
        <f t="shared" ref="I4:K4" si="6">H4/H$8</f>
        <v>7.8260869565217397E-2</v>
      </c>
      <c r="J4">
        <f>COUNTIFS('MIN25'!H2:H157,"y",'MIN25'!L2:L157,"yes")</f>
        <v>12</v>
      </c>
      <c r="K4" s="3">
        <f t="shared" si="6"/>
        <v>0.10810810810810811</v>
      </c>
      <c r="L4">
        <f>COUNTIFS('MIN26'!H2:H150,"y",'MIN26'!L2:L150,"yes")</f>
        <v>12</v>
      </c>
      <c r="M4" s="4">
        <f t="shared" ref="M4" si="7">L4/L$8</f>
        <v>0.1276595744680851</v>
      </c>
      <c r="N4">
        <f t="shared" ref="N4:N10" si="8">B4+H4</f>
        <v>126</v>
      </c>
      <c r="O4" s="9">
        <f>N4/N$8</f>
        <v>0.3073170731707317</v>
      </c>
      <c r="P4">
        <f t="shared" si="0"/>
        <v>76</v>
      </c>
      <c r="Q4" s="9">
        <f t="shared" si="1"/>
        <v>0.18581907090464547</v>
      </c>
      <c r="R4">
        <f t="shared" si="2"/>
        <v>132</v>
      </c>
      <c r="S4" s="11">
        <f t="shared" si="3"/>
        <v>0.30414746543778803</v>
      </c>
    </row>
    <row r="5" spans="1:19" x14ac:dyDescent="0.25">
      <c r="A5" s="8" t="s">
        <v>6</v>
      </c>
      <c r="B5">
        <f>COUNTIFS('SGR24'!H2:H307,"y",'SGR24'!L2:L307,"yes")</f>
        <v>1</v>
      </c>
      <c r="C5" s="3">
        <f t="shared" si="4"/>
        <v>3.3898305084745762E-3</v>
      </c>
      <c r="D5">
        <f>COUNTIFS('SGR25'!H2:H302,"y",'SGR25'!L2:L302,"yes")</f>
        <v>0</v>
      </c>
      <c r="E5" s="3">
        <f t="shared" si="4"/>
        <v>0</v>
      </c>
      <c r="F5">
        <f>COUNTIFS('SGR26'!H2:H351,"y",'SGR26'!L2:L351,"yes")</f>
        <v>2</v>
      </c>
      <c r="G5" s="3">
        <f t="shared" ref="G5" si="9">F5/F$8</f>
        <v>5.8823529411764705E-3</v>
      </c>
      <c r="H5" s="5">
        <f>COUNTIFS('MIN24'!G2:G129,"y",'MIN24'!K2:K129,"yes")</f>
        <v>15</v>
      </c>
      <c r="I5" s="3">
        <f t="shared" ref="I5:K5" si="10">H5/H$8</f>
        <v>0.13043478260869565</v>
      </c>
      <c r="J5">
        <f>COUNTIFS('MIN25'!H2:H157,"y",'MIN25'!M2:M157,"yes")</f>
        <v>0</v>
      </c>
      <c r="K5" s="3">
        <f t="shared" si="10"/>
        <v>0</v>
      </c>
      <c r="L5">
        <f>COUNTIFS('MIN26'!H2:H150,"y",'MIN26'!M2:M150,"yes")</f>
        <v>6</v>
      </c>
      <c r="M5" s="4">
        <f t="shared" ref="M5" si="11">L5/L$8</f>
        <v>6.3829787234042548E-2</v>
      </c>
      <c r="N5">
        <f t="shared" si="8"/>
        <v>16</v>
      </c>
      <c r="O5" s="9">
        <f t="shared" ref="O5:O6" si="12">N5/N$8</f>
        <v>3.9024390243902439E-2</v>
      </c>
      <c r="P5">
        <f t="shared" si="0"/>
        <v>0</v>
      </c>
      <c r="Q5" s="9">
        <f t="shared" si="1"/>
        <v>0</v>
      </c>
      <c r="R5">
        <f t="shared" si="2"/>
        <v>8</v>
      </c>
      <c r="S5" s="11">
        <f>R5/R$8</f>
        <v>1.8433179723502304E-2</v>
      </c>
    </row>
    <row r="6" spans="1:19" x14ac:dyDescent="0.25">
      <c r="A6" s="8" t="s">
        <v>7</v>
      </c>
      <c r="B6">
        <f>COUNTIFS('SGR24'!H2:H307,"y",'SGR24'!M2:M307,"yes")</f>
        <v>35</v>
      </c>
      <c r="C6" s="3">
        <f t="shared" si="4"/>
        <v>0.11864406779661017</v>
      </c>
      <c r="D6">
        <f>COUNTIFS('SGR25'!H2:H302,"y",'SGR25'!M2:M302,"yes")</f>
        <v>144</v>
      </c>
      <c r="E6" s="3">
        <f t="shared" si="4"/>
        <v>0.48322147651006714</v>
      </c>
      <c r="F6">
        <f>COUNTIFS('SGR26'!H2:H351,"y",'SGR26'!M2:M351,"yes")</f>
        <v>204</v>
      </c>
      <c r="G6" s="3">
        <f t="shared" ref="G6" si="13">F6/F$8</f>
        <v>0.6</v>
      </c>
      <c r="H6" s="5">
        <f>COUNTIFS('MIN24'!G2:G129,"y",'MIN24'!L2:L129,"yes")</f>
        <v>14</v>
      </c>
      <c r="I6" s="3">
        <f t="shared" ref="I6:K6" si="14">H6/H$8</f>
        <v>0.12173913043478261</v>
      </c>
      <c r="J6">
        <f>COUNTIFS('MIN25'!H2:H157,"y",'MIN25'!N2:N157,"yes")</f>
        <v>34</v>
      </c>
      <c r="K6" s="3">
        <f t="shared" si="14"/>
        <v>0.30630630630630629</v>
      </c>
      <c r="L6">
        <f>COUNTIFS('MIN26'!H2:H150,"y",'MIN26'!N2:N150,"yes")</f>
        <v>68</v>
      </c>
      <c r="M6" s="4">
        <f t="shared" ref="M6" si="15">L6/L$8</f>
        <v>0.72340425531914898</v>
      </c>
      <c r="N6">
        <f t="shared" si="8"/>
        <v>49</v>
      </c>
      <c r="O6" s="9">
        <f t="shared" si="12"/>
        <v>0.11951219512195121</v>
      </c>
      <c r="P6">
        <f t="shared" si="0"/>
        <v>178</v>
      </c>
      <c r="Q6" s="9">
        <f t="shared" si="1"/>
        <v>0.4352078239608802</v>
      </c>
      <c r="R6">
        <f t="shared" si="2"/>
        <v>272</v>
      </c>
      <c r="S6" s="11">
        <f t="shared" si="3"/>
        <v>0.62672811059907829</v>
      </c>
    </row>
    <row r="7" spans="1:19" x14ac:dyDescent="0.25">
      <c r="A7" s="8"/>
      <c r="G7" s="1"/>
      <c r="H7" s="5"/>
      <c r="M7" s="1"/>
      <c r="S7" s="1"/>
    </row>
    <row r="8" spans="1:19" x14ac:dyDescent="0.25">
      <c r="A8" s="8" t="s">
        <v>8</v>
      </c>
      <c r="B8">
        <f>COUNTIF('SGR24'!H2:H307,"y")</f>
        <v>295</v>
      </c>
      <c r="D8">
        <f>COUNTIF('SGR25'!H2:H302,"y")</f>
        <v>298</v>
      </c>
      <c r="F8">
        <f>COUNTIF('SGR26'!H2:H351,"y")</f>
        <v>340</v>
      </c>
      <c r="G8" s="1"/>
      <c r="H8" s="5">
        <f>COUNTIF('MIN24'!G2:G129,"y")</f>
        <v>115</v>
      </c>
      <c r="J8">
        <f>COUNTIF('MIN25'!H2:H157,"y")</f>
        <v>111</v>
      </c>
      <c r="L8">
        <f>COUNTIF('MIN26'!H2:H150,"y")</f>
        <v>94</v>
      </c>
      <c r="M8" s="1"/>
      <c r="N8">
        <f>B8+H8</f>
        <v>410</v>
      </c>
      <c r="P8">
        <f>D8+J8</f>
        <v>409</v>
      </c>
      <c r="R8">
        <f>F8+L8</f>
        <v>434</v>
      </c>
      <c r="S8" s="1"/>
    </row>
    <row r="9" spans="1:19" x14ac:dyDescent="0.25">
      <c r="A9" t="s">
        <v>9</v>
      </c>
      <c r="B9">
        <f>COUNTIFS('SGR24'!H2:H307,"y",'SGR24'!P2:P307,5)</f>
        <v>143</v>
      </c>
      <c r="C9" s="9">
        <f>B9/B$8</f>
        <v>0.48474576271186443</v>
      </c>
      <c r="D9">
        <f>COUNTIFS('SGR25'!H2:H302,"y",'SGR25'!P2:P302,5)</f>
        <v>148</v>
      </c>
      <c r="E9" s="9">
        <f t="shared" ref="E9:E10" si="16">D9/D$8</f>
        <v>0.49664429530201343</v>
      </c>
      <c r="F9">
        <f>COUNTIFS('SGR26'!H2:H351,"y",'SGR26'!P2:P351,5)</f>
        <v>168</v>
      </c>
      <c r="G9" s="9">
        <f t="shared" ref="G9:G10" si="17">F9/F$8</f>
        <v>0.49411764705882355</v>
      </c>
      <c r="H9" s="5">
        <f>COUNTIFS('MIN24'!G2:G129,"y",'MIN24'!N2:N129,5)</f>
        <v>30</v>
      </c>
      <c r="I9" s="9">
        <f t="shared" ref="I9:I10" si="18">H9/H$8</f>
        <v>0.2608695652173913</v>
      </c>
      <c r="J9">
        <f>COUNTIFS('MIN25'!H2:H157,"y",'MIN25'!P2:P157,5)</f>
        <v>47</v>
      </c>
      <c r="K9" s="9">
        <f t="shared" ref="K9:K10" si="19">J9/J$8</f>
        <v>0.42342342342342343</v>
      </c>
      <c r="L9">
        <f>COUNTIFS('MIN26'!H2:H150,"y",'MIN26'!P2:P150,5)</f>
        <v>65</v>
      </c>
      <c r="M9" s="11">
        <f t="shared" ref="M9:M10" si="20">L9/L$8</f>
        <v>0.69148936170212771</v>
      </c>
      <c r="N9">
        <f t="shared" si="8"/>
        <v>173</v>
      </c>
      <c r="O9" s="9">
        <f>N9/N$8</f>
        <v>0.42195121951219511</v>
      </c>
      <c r="P9">
        <f t="shared" si="0"/>
        <v>195</v>
      </c>
      <c r="Q9" s="9">
        <f t="shared" ref="Q9:Q10" si="21">P9/P$8</f>
        <v>0.47677261613691929</v>
      </c>
      <c r="R9">
        <f t="shared" si="2"/>
        <v>233</v>
      </c>
      <c r="S9" s="11">
        <f t="shared" ref="S9:S10" si="22">R9/R$8</f>
        <v>0.53686635944700456</v>
      </c>
    </row>
    <row r="10" spans="1:19" x14ac:dyDescent="0.25">
      <c r="A10" t="s">
        <v>10</v>
      </c>
      <c r="B10">
        <f>COUNTIFS('SGR24'!H2:H307,"y",'SGR24'!P2:P307,10)</f>
        <v>10</v>
      </c>
      <c r="C10" s="9">
        <f>B10/B$8</f>
        <v>3.3898305084745763E-2</v>
      </c>
      <c r="D10">
        <f>COUNTIFS('SGR25'!H2:H302,"y",'SGR25'!P2:P302,10)</f>
        <v>37</v>
      </c>
      <c r="E10" s="9">
        <f t="shared" si="16"/>
        <v>0.12416107382550336</v>
      </c>
      <c r="F10">
        <f>COUNTIFS('SGR26'!H2:H351,"y",'SGR26'!P2:P351,10)</f>
        <v>82</v>
      </c>
      <c r="G10" s="9">
        <f t="shared" si="17"/>
        <v>0.2411764705882353</v>
      </c>
      <c r="H10" s="5">
        <f>COUNTIFS('MIN24'!G2:G129,"y",'MIN24'!N2:N129,10)</f>
        <v>5</v>
      </c>
      <c r="I10" s="9">
        <f t="shared" si="18"/>
        <v>4.3478260869565216E-2</v>
      </c>
      <c r="J10">
        <f>COUNTIFS('MIN25'!H2:H157,"y",'MIN25'!P2:P157,10)</f>
        <v>3</v>
      </c>
      <c r="K10" s="9">
        <f t="shared" si="19"/>
        <v>2.7027027027027029E-2</v>
      </c>
      <c r="L10">
        <f>COUNTIFS('MIN26'!H2:H150,"y",'MIN26'!P2:P150,10)</f>
        <v>13</v>
      </c>
      <c r="M10" s="11">
        <f t="shared" si="20"/>
        <v>0.13829787234042554</v>
      </c>
      <c r="N10">
        <f t="shared" si="8"/>
        <v>15</v>
      </c>
      <c r="O10" s="9">
        <f t="shared" ref="O10" si="23">N10/N$8</f>
        <v>3.6585365853658534E-2</v>
      </c>
      <c r="P10">
        <f t="shared" si="0"/>
        <v>40</v>
      </c>
      <c r="Q10" s="9">
        <f t="shared" si="21"/>
        <v>9.7799511002444994E-2</v>
      </c>
      <c r="R10">
        <f t="shared" si="2"/>
        <v>95</v>
      </c>
      <c r="S10" s="11">
        <f t="shared" si="22"/>
        <v>0.21889400921658986</v>
      </c>
    </row>
  </sheetData>
  <mergeCells count="12">
    <mergeCell ref="B1:G1"/>
    <mergeCell ref="H1:M1"/>
    <mergeCell ref="N1:S1"/>
    <mergeCell ref="N2:O2"/>
    <mergeCell ref="P2:Q2"/>
    <mergeCell ref="R2:S2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23B48-C9F1-435F-B69F-EB1A9C68DF84}">
  <dimension ref="A1:J32"/>
  <sheetViews>
    <sheetView tabSelected="1" workbookViewId="0"/>
  </sheetViews>
  <sheetFormatPr defaultRowHeight="15" x14ac:dyDescent="0.25"/>
  <sheetData>
    <row r="1" spans="1:10" x14ac:dyDescent="0.25">
      <c r="B1" s="13" t="s">
        <v>4</v>
      </c>
      <c r="C1" s="13"/>
      <c r="D1" s="13"/>
      <c r="E1" s="18"/>
      <c r="F1" s="18"/>
      <c r="G1" s="18"/>
      <c r="H1" s="18"/>
      <c r="I1" s="18"/>
      <c r="J1" s="18"/>
    </row>
    <row r="2" spans="1:10" x14ac:dyDescent="0.25">
      <c r="A2" s="12"/>
      <c r="B2" s="129" t="s">
        <v>1</v>
      </c>
      <c r="C2" s="129" t="s">
        <v>2</v>
      </c>
      <c r="D2" s="129" t="s">
        <v>3</v>
      </c>
    </row>
    <row r="3" spans="1:10" x14ac:dyDescent="0.25">
      <c r="A3" s="129" t="s">
        <v>11</v>
      </c>
      <c r="B3" s="130">
        <f>'Summary Table'!C3</f>
        <v>3.3898305084745763E-2</v>
      </c>
      <c r="C3" s="130">
        <f>'Summary Table'!E3</f>
        <v>4.6979865771812082E-2</v>
      </c>
      <c r="D3" s="130">
        <f>'Summary Table'!G3</f>
        <v>3.5294117647058823E-2</v>
      </c>
      <c r="E3" s="6"/>
      <c r="F3" s="6"/>
      <c r="G3" s="6"/>
      <c r="H3" s="3"/>
      <c r="I3" s="3"/>
      <c r="J3" s="3"/>
    </row>
    <row r="4" spans="1:10" x14ac:dyDescent="0.25">
      <c r="A4" s="129" t="s">
        <v>12</v>
      </c>
      <c r="B4" s="130">
        <f>'Summary Table'!I3</f>
        <v>1.7391304347826087E-2</v>
      </c>
      <c r="C4" s="130">
        <f>'Summary Table'!K3</f>
        <v>6.3063063063063057E-2</v>
      </c>
      <c r="D4" s="130">
        <f>'Summary Table'!M3</f>
        <v>5.3191489361702128E-2</v>
      </c>
      <c r="E4" s="6"/>
      <c r="F4" s="6"/>
      <c r="G4" s="6"/>
      <c r="H4" s="3"/>
      <c r="I4" s="3"/>
      <c r="J4" s="3"/>
    </row>
    <row r="5" spans="1:10" x14ac:dyDescent="0.25">
      <c r="A5" s="129" t="s">
        <v>14</v>
      </c>
      <c r="B5" s="130">
        <f>'Summary Table'!O3</f>
        <v>2.9268292682926831E-2</v>
      </c>
      <c r="C5" s="130">
        <f>'Summary Table'!Q3</f>
        <v>5.1344743276283619E-2</v>
      </c>
      <c r="D5" s="130">
        <f>'Summary Table'!S3</f>
        <v>3.9170506912442393E-2</v>
      </c>
    </row>
    <row r="7" spans="1:10" x14ac:dyDescent="0.25">
      <c r="B7" s="13" t="s">
        <v>5</v>
      </c>
      <c r="C7" s="13"/>
      <c r="D7" s="13"/>
    </row>
    <row r="8" spans="1:10" x14ac:dyDescent="0.25">
      <c r="A8" s="12"/>
      <c r="B8" s="129" t="s">
        <v>1</v>
      </c>
      <c r="C8" s="129" t="s">
        <v>2</v>
      </c>
      <c r="D8" s="129" t="s">
        <v>3</v>
      </c>
    </row>
    <row r="9" spans="1:10" x14ac:dyDescent="0.25">
      <c r="A9" s="129" t="s">
        <v>11</v>
      </c>
      <c r="B9" s="130">
        <f>'Summary Table'!C4</f>
        <v>0.39661016949152544</v>
      </c>
      <c r="C9" s="130">
        <f>'Summary Table'!E4</f>
        <v>0.21476510067114093</v>
      </c>
      <c r="D9" s="130">
        <f>'Summary Table'!G4</f>
        <v>0.35294117647058826</v>
      </c>
    </row>
    <row r="10" spans="1:10" x14ac:dyDescent="0.25">
      <c r="A10" s="129" t="s">
        <v>12</v>
      </c>
      <c r="B10" s="130">
        <f>'Summary Table'!I4</f>
        <v>7.8260869565217397E-2</v>
      </c>
      <c r="C10" s="130">
        <f>'Summary Table'!K4</f>
        <v>0.10810810810810811</v>
      </c>
      <c r="D10" s="130">
        <f>'Summary Table'!M4</f>
        <v>0.1276595744680851</v>
      </c>
      <c r="E10" s="2"/>
      <c r="F10" s="3"/>
      <c r="G10" s="3"/>
      <c r="H10" s="3"/>
      <c r="I10" s="3"/>
      <c r="J10" s="3"/>
    </row>
    <row r="11" spans="1:10" x14ac:dyDescent="0.25">
      <c r="A11" s="129" t="s">
        <v>14</v>
      </c>
      <c r="B11" s="130">
        <f>'Summary Table'!O4</f>
        <v>0.3073170731707317</v>
      </c>
      <c r="C11" s="130">
        <f>'Summary Table'!Q4</f>
        <v>0.18581907090464547</v>
      </c>
      <c r="D11" s="130">
        <f>'Summary Table'!S4</f>
        <v>0.30414746543778803</v>
      </c>
      <c r="E11" s="2"/>
      <c r="F11" s="3"/>
      <c r="G11" s="3"/>
      <c r="H11" s="3"/>
      <c r="I11" s="3"/>
      <c r="J11" s="3"/>
    </row>
    <row r="14" spans="1:10" x14ac:dyDescent="0.25">
      <c r="B14" s="13" t="s">
        <v>6</v>
      </c>
      <c r="C14" s="13"/>
      <c r="D14" s="13"/>
    </row>
    <row r="15" spans="1:10" x14ac:dyDescent="0.25">
      <c r="A15" s="12"/>
      <c r="B15" s="129" t="s">
        <v>1</v>
      </c>
      <c r="C15" s="129" t="s">
        <v>2</v>
      </c>
      <c r="D15" s="129" t="s">
        <v>3</v>
      </c>
    </row>
    <row r="16" spans="1:10" x14ac:dyDescent="0.25">
      <c r="A16" s="129" t="s">
        <v>11</v>
      </c>
      <c r="B16" s="131">
        <f>'Summary Table'!C5</f>
        <v>3.3898305084745762E-3</v>
      </c>
      <c r="C16" s="131">
        <f>'Summary Table'!E5</f>
        <v>0</v>
      </c>
      <c r="D16" s="131">
        <f>'Summary Table'!G5</f>
        <v>5.8823529411764705E-3</v>
      </c>
    </row>
    <row r="17" spans="1:10" x14ac:dyDescent="0.25">
      <c r="A17" s="129" t="s">
        <v>12</v>
      </c>
      <c r="B17" s="130">
        <f>'Summary Table'!I5</f>
        <v>0.13043478260869565</v>
      </c>
      <c r="C17" s="130">
        <f>'Summary Table'!K5</f>
        <v>0</v>
      </c>
      <c r="D17" s="130">
        <f>'Summary Table'!M5</f>
        <v>6.3829787234042548E-2</v>
      </c>
    </row>
    <row r="18" spans="1:10" x14ac:dyDescent="0.25">
      <c r="A18" s="129" t="s">
        <v>14</v>
      </c>
      <c r="B18" s="130">
        <f>'Summary Table'!O5</f>
        <v>3.9024390243902439E-2</v>
      </c>
      <c r="C18" s="130">
        <f>'Summary Table'!Q5</f>
        <v>0</v>
      </c>
      <c r="D18" s="130">
        <f>'Summary Table'!S5</f>
        <v>1.8433179723502304E-2</v>
      </c>
    </row>
    <row r="21" spans="1:10" x14ac:dyDescent="0.25">
      <c r="B21" s="13" t="s">
        <v>7</v>
      </c>
      <c r="C21" s="13"/>
      <c r="D21" s="13"/>
    </row>
    <row r="22" spans="1:10" x14ac:dyDescent="0.25">
      <c r="A22" s="12"/>
      <c r="B22" s="129" t="s">
        <v>1</v>
      </c>
      <c r="C22" s="129" t="s">
        <v>2</v>
      </c>
      <c r="D22" s="129" t="s">
        <v>3</v>
      </c>
    </row>
    <row r="23" spans="1:10" x14ac:dyDescent="0.25">
      <c r="A23" s="129" t="s">
        <v>11</v>
      </c>
      <c r="B23" s="130">
        <f>'Summary Table'!C6</f>
        <v>0.11864406779661017</v>
      </c>
      <c r="C23" s="130">
        <f>'Summary Table'!E6</f>
        <v>0.48322147651006714</v>
      </c>
      <c r="D23" s="130">
        <f>'Summary Table'!G6</f>
        <v>0.6</v>
      </c>
    </row>
    <row r="24" spans="1:10" x14ac:dyDescent="0.25">
      <c r="A24" s="129" t="s">
        <v>12</v>
      </c>
      <c r="B24" s="130">
        <f>'Summary Table'!I6</f>
        <v>0.12173913043478261</v>
      </c>
      <c r="C24" s="130">
        <f>'Summary Table'!K6</f>
        <v>0.30630630630630629</v>
      </c>
      <c r="D24" s="130">
        <f>'Summary Table'!M6</f>
        <v>0.72340425531914898</v>
      </c>
    </row>
    <row r="25" spans="1:10" x14ac:dyDescent="0.25">
      <c r="A25" s="129" t="s">
        <v>14</v>
      </c>
      <c r="B25" s="130">
        <f>'Summary Table'!O6</f>
        <v>0.11951219512195121</v>
      </c>
      <c r="C25" s="130">
        <f>'Summary Table'!Q6</f>
        <v>0.4352078239608802</v>
      </c>
      <c r="D25" s="130">
        <f>'Summary Table'!S6</f>
        <v>0.62672811059907829</v>
      </c>
    </row>
    <row r="31" spans="1:10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25">
      <c r="B32" s="3"/>
      <c r="C32" s="3"/>
      <c r="D32" s="3"/>
      <c r="E32" s="3"/>
      <c r="F32" s="3"/>
      <c r="G32" s="3"/>
      <c r="H32" s="3"/>
      <c r="I32" s="3"/>
      <c r="J32" s="3"/>
    </row>
  </sheetData>
  <mergeCells count="6">
    <mergeCell ref="B14:D14"/>
    <mergeCell ref="B21:D21"/>
    <mergeCell ref="H1:J1"/>
    <mergeCell ref="E1:G1"/>
    <mergeCell ref="B1:D1"/>
    <mergeCell ref="B7:D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B875A-4E2E-4478-835F-678EC3B84AC2}">
  <dimension ref="A1:S307"/>
  <sheetViews>
    <sheetView zoomScaleNormal="85" workbookViewId="0">
      <pane xSplit="4" topLeftCell="E1" activePane="topRight" state="frozen"/>
      <selection pane="topRight" activeCell="Q1" sqref="Q1:Q1048576"/>
    </sheetView>
  </sheetViews>
  <sheetFormatPr defaultColWidth="8.85546875" defaultRowHeight="15" x14ac:dyDescent="0.25"/>
  <cols>
    <col min="1" max="1" width="12.28515625" style="36" bestFit="1" customWidth="1"/>
    <col min="2" max="2" width="9" style="36" customWidth="1"/>
    <col min="3" max="3" width="9.7109375" style="54" customWidth="1"/>
    <col min="4" max="4" width="31.42578125" style="37" customWidth="1"/>
    <col min="5" max="5" width="56.28515625" style="36" customWidth="1"/>
    <col min="6" max="6" width="49.85546875" style="38" customWidth="1"/>
    <col min="7" max="7" width="11.7109375" style="54" customWidth="1"/>
    <col min="8" max="8" width="13" style="54" bestFit="1" customWidth="1"/>
    <col min="9" max="9" width="10" style="54" customWidth="1"/>
    <col min="10" max="10" width="14.42578125" customWidth="1"/>
    <col min="11" max="11" width="14.42578125" style="38" customWidth="1"/>
    <col min="12" max="12" width="20.7109375" style="38" customWidth="1"/>
    <col min="13" max="13" width="14.42578125" style="36" customWidth="1"/>
    <col min="14" max="14" width="13.42578125" style="38" customWidth="1"/>
    <col min="15" max="15" width="13.42578125" style="36" customWidth="1"/>
    <col min="16" max="16" width="18" style="38" customWidth="1"/>
    <col min="17" max="17" width="18.42578125" style="38" customWidth="1"/>
    <col min="18" max="18" width="11.42578125" style="38" customWidth="1"/>
    <col min="19" max="19" width="11.42578125" style="37" customWidth="1"/>
    <col min="20" max="21" width="18.42578125" style="36" customWidth="1"/>
    <col min="22" max="22" width="20" style="36" customWidth="1"/>
    <col min="23" max="23" width="26.85546875" style="36" customWidth="1"/>
    <col min="24" max="16384" width="8.85546875" style="36"/>
  </cols>
  <sheetData>
    <row r="1" spans="1:19" s="24" customFormat="1" ht="57" customHeight="1" x14ac:dyDescent="0.25">
      <c r="A1" s="19" t="s">
        <v>15</v>
      </c>
      <c r="B1" s="19" t="s">
        <v>237</v>
      </c>
      <c r="C1" s="19" t="s">
        <v>238</v>
      </c>
      <c r="D1" s="19" t="s">
        <v>32</v>
      </c>
      <c r="E1" s="19" t="s">
        <v>19</v>
      </c>
      <c r="F1" s="20" t="s">
        <v>20</v>
      </c>
      <c r="G1" s="21" t="s">
        <v>21</v>
      </c>
      <c r="H1" s="20" t="s">
        <v>22</v>
      </c>
      <c r="I1" s="20" t="s">
        <v>239</v>
      </c>
      <c r="J1" s="22" t="s">
        <v>25</v>
      </c>
      <c r="K1" s="22" t="s">
        <v>26</v>
      </c>
      <c r="L1" s="22" t="s">
        <v>27</v>
      </c>
      <c r="M1" s="22" t="s">
        <v>28</v>
      </c>
      <c r="N1" s="23" t="s">
        <v>29</v>
      </c>
      <c r="O1" s="23" t="s">
        <v>30</v>
      </c>
      <c r="P1" s="23" t="s">
        <v>31</v>
      </c>
      <c r="S1" s="72"/>
    </row>
    <row r="2" spans="1:19" ht="14.45" customHeight="1" x14ac:dyDescent="0.25">
      <c r="A2" s="30">
        <v>17517</v>
      </c>
      <c r="B2" s="30">
        <v>11608</v>
      </c>
      <c r="C2" s="30">
        <v>4101</v>
      </c>
      <c r="D2" s="58" t="s">
        <v>240</v>
      </c>
      <c r="E2" s="30" t="s">
        <v>241</v>
      </c>
      <c r="F2" s="27" t="s">
        <v>242</v>
      </c>
      <c r="G2" s="28">
        <v>105</v>
      </c>
      <c r="H2" s="29" t="s">
        <v>62</v>
      </c>
      <c r="I2" s="29" t="s">
        <v>59</v>
      </c>
      <c r="J2" s="33" t="s">
        <v>40</v>
      </c>
      <c r="K2" s="33" t="s">
        <v>40</v>
      </c>
      <c r="L2" s="33" t="s">
        <v>40</v>
      </c>
      <c r="M2" s="33" t="s">
        <v>59</v>
      </c>
      <c r="N2" s="34">
        <v>60</v>
      </c>
      <c r="O2" s="34">
        <v>40</v>
      </c>
      <c r="P2" s="34">
        <v>5</v>
      </c>
      <c r="Q2" s="36"/>
      <c r="R2" s="36"/>
      <c r="S2" s="50"/>
    </row>
    <row r="3" spans="1:19" ht="14.45" customHeight="1" x14ac:dyDescent="0.25">
      <c r="A3" s="30">
        <v>17685</v>
      </c>
      <c r="B3" s="30">
        <v>11730</v>
      </c>
      <c r="C3" s="30">
        <v>4204</v>
      </c>
      <c r="D3" s="58" t="s">
        <v>243</v>
      </c>
      <c r="E3" s="74" t="s">
        <v>241</v>
      </c>
      <c r="F3" s="27" t="s">
        <v>242</v>
      </c>
      <c r="G3" s="28">
        <v>105</v>
      </c>
      <c r="H3" s="29" t="s">
        <v>62</v>
      </c>
      <c r="I3" s="29" t="s">
        <v>59</v>
      </c>
      <c r="J3" s="33" t="s">
        <v>40</v>
      </c>
      <c r="K3" s="33" t="s">
        <v>59</v>
      </c>
      <c r="L3" s="33" t="s">
        <v>40</v>
      </c>
      <c r="M3" s="33" t="s">
        <v>40</v>
      </c>
      <c r="N3" s="34">
        <v>60</v>
      </c>
      <c r="O3" s="34">
        <v>40</v>
      </c>
      <c r="P3" s="34">
        <v>5</v>
      </c>
      <c r="Q3" s="75"/>
      <c r="R3" s="75"/>
      <c r="S3" s="50"/>
    </row>
    <row r="4" spans="1:19" ht="14.45" customHeight="1" x14ac:dyDescent="0.25">
      <c r="A4" s="30">
        <v>17643</v>
      </c>
      <c r="B4" s="30">
        <v>11750</v>
      </c>
      <c r="C4" s="30">
        <v>4219</v>
      </c>
      <c r="D4" s="76" t="s">
        <v>244</v>
      </c>
      <c r="E4" s="30" t="s">
        <v>245</v>
      </c>
      <c r="F4" s="27" t="s">
        <v>242</v>
      </c>
      <c r="G4" s="28">
        <v>105</v>
      </c>
      <c r="H4" s="29" t="s">
        <v>62</v>
      </c>
      <c r="I4" s="29" t="s">
        <v>59</v>
      </c>
      <c r="J4" s="33" t="s">
        <v>40</v>
      </c>
      <c r="K4" s="33" t="s">
        <v>40</v>
      </c>
      <c r="L4" s="33" t="s">
        <v>40</v>
      </c>
      <c r="M4" s="33" t="s">
        <v>59</v>
      </c>
      <c r="N4" s="34">
        <v>60</v>
      </c>
      <c r="O4" s="34">
        <v>40</v>
      </c>
      <c r="P4" s="34">
        <v>5</v>
      </c>
      <c r="Q4" s="36"/>
      <c r="R4" s="36"/>
      <c r="S4" s="36"/>
    </row>
    <row r="5" spans="1:19" ht="14.45" customHeight="1" x14ac:dyDescent="0.25">
      <c r="A5" s="30">
        <v>17511</v>
      </c>
      <c r="B5" s="30">
        <v>11869</v>
      </c>
      <c r="C5" s="30">
        <v>4389</v>
      </c>
      <c r="D5" s="58" t="s">
        <v>125</v>
      </c>
      <c r="E5" s="30" t="s">
        <v>246</v>
      </c>
      <c r="F5" s="27" t="s">
        <v>242</v>
      </c>
      <c r="G5" s="28">
        <v>105</v>
      </c>
      <c r="H5" s="29" t="s">
        <v>62</v>
      </c>
      <c r="I5" s="29" t="s">
        <v>59</v>
      </c>
      <c r="J5" s="33" t="s">
        <v>40</v>
      </c>
      <c r="K5" s="33" t="s">
        <v>40</v>
      </c>
      <c r="L5" s="33" t="s">
        <v>40</v>
      </c>
      <c r="M5" s="33" t="s">
        <v>59</v>
      </c>
      <c r="N5" s="34">
        <v>60</v>
      </c>
      <c r="O5" s="34">
        <v>40</v>
      </c>
      <c r="P5" s="34">
        <v>5</v>
      </c>
      <c r="Q5" s="75"/>
      <c r="R5" s="75"/>
      <c r="S5" s="50"/>
    </row>
    <row r="6" spans="1:19" ht="14.45" customHeight="1" x14ac:dyDescent="0.25">
      <c r="A6" s="30">
        <v>17511</v>
      </c>
      <c r="B6" s="30">
        <v>11869</v>
      </c>
      <c r="C6" s="30">
        <v>4390</v>
      </c>
      <c r="D6" s="58" t="s">
        <v>125</v>
      </c>
      <c r="E6" s="30" t="s">
        <v>246</v>
      </c>
      <c r="F6" s="27" t="s">
        <v>242</v>
      </c>
      <c r="G6" s="28">
        <v>105</v>
      </c>
      <c r="H6" s="29" t="s">
        <v>87</v>
      </c>
      <c r="I6" s="29" t="s">
        <v>40</v>
      </c>
      <c r="J6" s="33" t="s">
        <v>40</v>
      </c>
      <c r="K6" s="33" t="s">
        <v>40</v>
      </c>
      <c r="L6" s="33" t="s">
        <v>40</v>
      </c>
      <c r="M6" s="33" t="s">
        <v>59</v>
      </c>
      <c r="N6" s="34">
        <v>60</v>
      </c>
      <c r="O6" s="34">
        <v>40</v>
      </c>
      <c r="P6" s="34">
        <v>5</v>
      </c>
      <c r="Q6" s="75"/>
      <c r="R6" s="75"/>
      <c r="S6" s="50"/>
    </row>
    <row r="7" spans="1:19" ht="14.45" customHeight="1" x14ac:dyDescent="0.25">
      <c r="A7" s="30">
        <v>17629</v>
      </c>
      <c r="B7" s="30">
        <v>11667</v>
      </c>
      <c r="C7" s="30">
        <v>4117</v>
      </c>
      <c r="D7" s="58" t="s">
        <v>247</v>
      </c>
      <c r="E7" s="30" t="s">
        <v>241</v>
      </c>
      <c r="F7" s="27" t="s">
        <v>242</v>
      </c>
      <c r="G7" s="28">
        <v>105</v>
      </c>
      <c r="H7" s="29" t="s">
        <v>62</v>
      </c>
      <c r="I7" s="29" t="s">
        <v>59</v>
      </c>
      <c r="J7" s="33" t="s">
        <v>40</v>
      </c>
      <c r="K7" s="33" t="s">
        <v>40</v>
      </c>
      <c r="L7" s="33" t="s">
        <v>40</v>
      </c>
      <c r="M7" s="33" t="s">
        <v>59</v>
      </c>
      <c r="N7" s="34">
        <v>60</v>
      </c>
      <c r="O7" s="34">
        <v>40</v>
      </c>
      <c r="P7" s="34">
        <v>5</v>
      </c>
      <c r="Q7" s="75"/>
      <c r="R7" s="75"/>
      <c r="S7" s="50"/>
    </row>
    <row r="8" spans="1:19" ht="14.45" customHeight="1" x14ac:dyDescent="0.25">
      <c r="A8" s="30">
        <v>17629</v>
      </c>
      <c r="B8" s="30">
        <v>11667</v>
      </c>
      <c r="C8" s="30">
        <v>4121</v>
      </c>
      <c r="D8" s="58" t="s">
        <v>247</v>
      </c>
      <c r="E8" s="30" t="s">
        <v>241</v>
      </c>
      <c r="F8" s="27" t="s">
        <v>242</v>
      </c>
      <c r="G8" s="28">
        <v>105</v>
      </c>
      <c r="H8" s="29" t="s">
        <v>62</v>
      </c>
      <c r="I8" s="29" t="s">
        <v>59</v>
      </c>
      <c r="J8" s="33" t="s">
        <v>40</v>
      </c>
      <c r="K8" s="33" t="s">
        <v>40</v>
      </c>
      <c r="L8" s="33" t="s">
        <v>40</v>
      </c>
      <c r="M8" s="33" t="s">
        <v>59</v>
      </c>
      <c r="N8" s="34">
        <v>60</v>
      </c>
      <c r="O8" s="34">
        <v>40</v>
      </c>
      <c r="P8" s="34">
        <v>5</v>
      </c>
      <c r="Q8" s="75"/>
      <c r="R8" s="75"/>
      <c r="S8" s="50"/>
    </row>
    <row r="9" spans="1:19" ht="14.45" customHeight="1" x14ac:dyDescent="0.25">
      <c r="A9" s="30">
        <v>17545</v>
      </c>
      <c r="B9" s="30">
        <v>11710</v>
      </c>
      <c r="C9" s="30">
        <v>4150</v>
      </c>
      <c r="D9" s="58" t="s">
        <v>248</v>
      </c>
      <c r="E9" s="30" t="s">
        <v>249</v>
      </c>
      <c r="F9" s="27" t="s">
        <v>242</v>
      </c>
      <c r="G9" s="28">
        <v>105</v>
      </c>
      <c r="H9" s="29" t="s">
        <v>62</v>
      </c>
      <c r="I9" s="29" t="s">
        <v>59</v>
      </c>
      <c r="J9" s="33" t="s">
        <v>40</v>
      </c>
      <c r="K9" s="33" t="s">
        <v>40</v>
      </c>
      <c r="L9" s="33" t="s">
        <v>40</v>
      </c>
      <c r="M9" s="33" t="s">
        <v>59</v>
      </c>
      <c r="N9" s="34">
        <v>60</v>
      </c>
      <c r="O9" s="34">
        <v>40</v>
      </c>
      <c r="P9" s="34">
        <v>5</v>
      </c>
      <c r="Q9" s="75"/>
      <c r="R9" s="75"/>
      <c r="S9" s="50"/>
    </row>
    <row r="10" spans="1:19" ht="14.45" customHeight="1" x14ac:dyDescent="0.25">
      <c r="A10" s="30">
        <v>17661</v>
      </c>
      <c r="B10" s="30">
        <v>11811</v>
      </c>
      <c r="C10" s="30">
        <v>4277</v>
      </c>
      <c r="D10" s="76" t="s">
        <v>250</v>
      </c>
      <c r="E10" s="30" t="s">
        <v>241</v>
      </c>
      <c r="F10" s="27" t="s">
        <v>242</v>
      </c>
      <c r="G10" s="28">
        <v>105</v>
      </c>
      <c r="H10" s="29" t="s">
        <v>62</v>
      </c>
      <c r="I10" s="29" t="s">
        <v>59</v>
      </c>
      <c r="J10" s="33" t="s">
        <v>40</v>
      </c>
      <c r="K10" s="33" t="s">
        <v>59</v>
      </c>
      <c r="L10" s="33" t="s">
        <v>40</v>
      </c>
      <c r="M10" s="33" t="s">
        <v>40</v>
      </c>
      <c r="N10" s="34">
        <v>60</v>
      </c>
      <c r="O10" s="34">
        <v>40</v>
      </c>
      <c r="P10" s="34">
        <v>5</v>
      </c>
      <c r="Q10" s="75"/>
      <c r="R10" s="75"/>
      <c r="S10" s="50"/>
    </row>
    <row r="11" spans="1:19" ht="14.45" customHeight="1" x14ac:dyDescent="0.25">
      <c r="A11" s="30">
        <v>17661</v>
      </c>
      <c r="B11" s="30">
        <v>11811</v>
      </c>
      <c r="C11" s="30">
        <v>4312</v>
      </c>
      <c r="D11" s="76" t="s">
        <v>250</v>
      </c>
      <c r="E11" s="30" t="s">
        <v>241</v>
      </c>
      <c r="F11" s="27" t="s">
        <v>242</v>
      </c>
      <c r="G11" s="28">
        <v>105</v>
      </c>
      <c r="H11" s="29" t="s">
        <v>62</v>
      </c>
      <c r="I11" s="29" t="s">
        <v>59</v>
      </c>
      <c r="J11" s="33" t="s">
        <v>40</v>
      </c>
      <c r="K11" s="33" t="s">
        <v>59</v>
      </c>
      <c r="L11" s="33" t="s">
        <v>40</v>
      </c>
      <c r="M11" s="33" t="s">
        <v>40</v>
      </c>
      <c r="N11" s="34">
        <v>60</v>
      </c>
      <c r="O11" s="34">
        <v>40</v>
      </c>
      <c r="P11" s="34">
        <v>5</v>
      </c>
      <c r="Q11" s="75"/>
      <c r="R11" s="75"/>
      <c r="S11" s="50"/>
    </row>
    <row r="12" spans="1:19" ht="14.45" customHeight="1" x14ac:dyDescent="0.25">
      <c r="A12" s="30">
        <v>17643</v>
      </c>
      <c r="B12" s="30">
        <v>11750</v>
      </c>
      <c r="C12" s="30">
        <v>4213</v>
      </c>
      <c r="D12" s="76" t="s">
        <v>244</v>
      </c>
      <c r="E12" s="30" t="s">
        <v>245</v>
      </c>
      <c r="F12" s="27" t="s">
        <v>242</v>
      </c>
      <c r="G12" s="28">
        <v>105</v>
      </c>
      <c r="H12" s="29" t="s">
        <v>62</v>
      </c>
      <c r="I12" s="29" t="s">
        <v>59</v>
      </c>
      <c r="J12" s="33" t="s">
        <v>40</v>
      </c>
      <c r="K12" s="33" t="s">
        <v>40</v>
      </c>
      <c r="L12" s="33" t="s">
        <v>40</v>
      </c>
      <c r="M12" s="33" t="s">
        <v>59</v>
      </c>
      <c r="N12" s="34">
        <v>60</v>
      </c>
      <c r="O12" s="34">
        <v>40</v>
      </c>
      <c r="P12" s="34">
        <v>5</v>
      </c>
      <c r="Q12" s="75"/>
      <c r="R12" s="75"/>
      <c r="S12" s="50"/>
    </row>
    <row r="13" spans="1:19" ht="14.45" customHeight="1" x14ac:dyDescent="0.25">
      <c r="A13" s="30">
        <v>17643</v>
      </c>
      <c r="B13" s="30">
        <v>11750</v>
      </c>
      <c r="C13" s="30">
        <v>4218</v>
      </c>
      <c r="D13" s="76" t="s">
        <v>244</v>
      </c>
      <c r="E13" s="30" t="s">
        <v>245</v>
      </c>
      <c r="F13" s="27" t="s">
        <v>242</v>
      </c>
      <c r="G13" s="28">
        <v>102.5</v>
      </c>
      <c r="H13" s="29" t="s">
        <v>62</v>
      </c>
      <c r="I13" s="29" t="s">
        <v>59</v>
      </c>
      <c r="J13" s="33" t="s">
        <v>40</v>
      </c>
      <c r="K13" s="33" t="s">
        <v>40</v>
      </c>
      <c r="L13" s="33" t="s">
        <v>40</v>
      </c>
      <c r="M13" s="33" t="s">
        <v>59</v>
      </c>
      <c r="N13" s="34">
        <v>57.5</v>
      </c>
      <c r="O13" s="34">
        <v>40</v>
      </c>
      <c r="P13" s="34">
        <v>5</v>
      </c>
      <c r="Q13" s="75"/>
      <c r="R13" s="75"/>
      <c r="S13" s="50"/>
    </row>
    <row r="14" spans="1:19" ht="14.45" customHeight="1" x14ac:dyDescent="0.25">
      <c r="A14" s="30">
        <v>17643</v>
      </c>
      <c r="B14" s="30">
        <v>11750</v>
      </c>
      <c r="C14" s="30">
        <v>4221</v>
      </c>
      <c r="D14" s="76" t="s">
        <v>244</v>
      </c>
      <c r="E14" s="30" t="s">
        <v>245</v>
      </c>
      <c r="F14" s="27" t="s">
        <v>242</v>
      </c>
      <c r="G14" s="28">
        <v>102.5</v>
      </c>
      <c r="H14" s="29" t="s">
        <v>62</v>
      </c>
      <c r="I14" s="29" t="s">
        <v>59</v>
      </c>
      <c r="J14" s="33" t="s">
        <v>40</v>
      </c>
      <c r="K14" s="33" t="s">
        <v>40</v>
      </c>
      <c r="L14" s="33" t="s">
        <v>40</v>
      </c>
      <c r="M14" s="33" t="s">
        <v>59</v>
      </c>
      <c r="N14" s="34">
        <v>57.5</v>
      </c>
      <c r="O14" s="34">
        <v>40</v>
      </c>
      <c r="P14" s="34">
        <v>5</v>
      </c>
      <c r="Q14" s="75"/>
      <c r="R14" s="75"/>
      <c r="S14" s="50"/>
    </row>
    <row r="15" spans="1:19" ht="14.45" customHeight="1" x14ac:dyDescent="0.25">
      <c r="A15" s="30">
        <v>17622</v>
      </c>
      <c r="B15" s="30">
        <v>11839</v>
      </c>
      <c r="C15" s="30">
        <v>4393</v>
      </c>
      <c r="D15" s="58" t="s">
        <v>34</v>
      </c>
      <c r="E15" s="30" t="s">
        <v>251</v>
      </c>
      <c r="F15" s="27" t="s">
        <v>242</v>
      </c>
      <c r="G15" s="28">
        <v>102.5</v>
      </c>
      <c r="H15" s="29" t="s">
        <v>62</v>
      </c>
      <c r="I15" s="29" t="s">
        <v>59</v>
      </c>
      <c r="J15" s="33" t="s">
        <v>40</v>
      </c>
      <c r="K15" s="33" t="s">
        <v>59</v>
      </c>
      <c r="L15" s="33" t="s">
        <v>40</v>
      </c>
      <c r="M15" s="33" t="s">
        <v>40</v>
      </c>
      <c r="N15" s="34">
        <v>57.5</v>
      </c>
      <c r="O15" s="34">
        <v>40</v>
      </c>
      <c r="P15" s="34">
        <v>5</v>
      </c>
      <c r="Q15" s="75"/>
      <c r="R15" s="75"/>
      <c r="S15" s="50"/>
    </row>
    <row r="16" spans="1:19" ht="14.45" customHeight="1" x14ac:dyDescent="0.25">
      <c r="A16" s="30">
        <v>17622</v>
      </c>
      <c r="B16" s="30">
        <v>11839</v>
      </c>
      <c r="C16" s="30">
        <v>4395</v>
      </c>
      <c r="D16" s="58" t="s">
        <v>34</v>
      </c>
      <c r="E16" s="30" t="s">
        <v>251</v>
      </c>
      <c r="F16" s="27" t="s">
        <v>242</v>
      </c>
      <c r="G16" s="28">
        <v>102.5</v>
      </c>
      <c r="H16" s="29" t="s">
        <v>62</v>
      </c>
      <c r="I16" s="29" t="s">
        <v>59</v>
      </c>
      <c r="J16" s="33" t="s">
        <v>40</v>
      </c>
      <c r="K16" s="33" t="s">
        <v>59</v>
      </c>
      <c r="L16" s="33" t="s">
        <v>40</v>
      </c>
      <c r="M16" s="33" t="s">
        <v>40</v>
      </c>
      <c r="N16" s="34">
        <v>57.5</v>
      </c>
      <c r="O16" s="34">
        <v>40</v>
      </c>
      <c r="P16" s="34">
        <v>5</v>
      </c>
      <c r="Q16" s="75"/>
      <c r="R16" s="75"/>
      <c r="S16" s="50"/>
    </row>
    <row r="17" spans="1:19" ht="14.45" customHeight="1" x14ac:dyDescent="0.25">
      <c r="A17" s="30">
        <v>17622</v>
      </c>
      <c r="B17" s="30">
        <v>11839</v>
      </c>
      <c r="C17" s="30">
        <v>4396</v>
      </c>
      <c r="D17" s="58" t="s">
        <v>34</v>
      </c>
      <c r="E17" s="30" t="s">
        <v>251</v>
      </c>
      <c r="F17" s="27" t="s">
        <v>242</v>
      </c>
      <c r="G17" s="28">
        <v>102.5</v>
      </c>
      <c r="H17" s="29" t="s">
        <v>62</v>
      </c>
      <c r="I17" s="29" t="s">
        <v>59</v>
      </c>
      <c r="J17" s="33" t="s">
        <v>40</v>
      </c>
      <c r="K17" s="33" t="s">
        <v>59</v>
      </c>
      <c r="L17" s="33" t="s">
        <v>40</v>
      </c>
      <c r="M17" s="33" t="s">
        <v>40</v>
      </c>
      <c r="N17" s="34">
        <v>57.5</v>
      </c>
      <c r="O17" s="34">
        <v>40</v>
      </c>
      <c r="P17" s="34">
        <v>5</v>
      </c>
      <c r="Q17" s="75"/>
      <c r="R17" s="75"/>
      <c r="S17" s="50"/>
    </row>
    <row r="18" spans="1:19" ht="14.45" customHeight="1" x14ac:dyDescent="0.25">
      <c r="A18" s="30">
        <v>17520</v>
      </c>
      <c r="B18" s="30">
        <v>11611</v>
      </c>
      <c r="C18" s="30">
        <v>4102</v>
      </c>
      <c r="D18" s="58" t="s">
        <v>252</v>
      </c>
      <c r="E18" s="30" t="s">
        <v>241</v>
      </c>
      <c r="F18" s="27" t="s">
        <v>242</v>
      </c>
      <c r="G18" s="28">
        <v>100</v>
      </c>
      <c r="H18" s="29" t="s">
        <v>62</v>
      </c>
      <c r="I18" s="29" t="s">
        <v>59</v>
      </c>
      <c r="J18" s="33" t="s">
        <v>40</v>
      </c>
      <c r="K18" s="33" t="s">
        <v>40</v>
      </c>
      <c r="L18" s="33" t="s">
        <v>40</v>
      </c>
      <c r="M18" s="33" t="s">
        <v>59</v>
      </c>
      <c r="N18" s="34">
        <v>55</v>
      </c>
      <c r="O18" s="34">
        <v>40</v>
      </c>
      <c r="P18" s="34">
        <v>5</v>
      </c>
      <c r="Q18" s="35"/>
      <c r="R18" s="35"/>
      <c r="S18" s="50"/>
    </row>
    <row r="19" spans="1:19" ht="14.45" customHeight="1" x14ac:dyDescent="0.25">
      <c r="A19" s="30">
        <v>17520</v>
      </c>
      <c r="B19" s="30">
        <v>11611</v>
      </c>
      <c r="C19" s="30">
        <v>4103</v>
      </c>
      <c r="D19" s="58" t="s">
        <v>252</v>
      </c>
      <c r="E19" s="30" t="s">
        <v>241</v>
      </c>
      <c r="F19" s="27" t="s">
        <v>242</v>
      </c>
      <c r="G19" s="28">
        <v>100</v>
      </c>
      <c r="H19" s="29" t="s">
        <v>62</v>
      </c>
      <c r="I19" s="29" t="s">
        <v>59</v>
      </c>
      <c r="J19" s="33" t="s">
        <v>40</v>
      </c>
      <c r="K19" s="33" t="s">
        <v>40</v>
      </c>
      <c r="L19" s="33" t="s">
        <v>40</v>
      </c>
      <c r="M19" s="33" t="s">
        <v>59</v>
      </c>
      <c r="N19" s="34">
        <v>55</v>
      </c>
      <c r="O19" s="34">
        <v>40</v>
      </c>
      <c r="P19" s="34">
        <v>5</v>
      </c>
      <c r="Q19" s="75"/>
      <c r="R19" s="75"/>
      <c r="S19" s="50"/>
    </row>
    <row r="20" spans="1:19" ht="14.45" customHeight="1" x14ac:dyDescent="0.25">
      <c r="A20" s="30">
        <v>17520</v>
      </c>
      <c r="B20" s="30">
        <v>11611</v>
      </c>
      <c r="C20" s="30">
        <v>4104</v>
      </c>
      <c r="D20" s="58" t="s">
        <v>252</v>
      </c>
      <c r="E20" s="30" t="s">
        <v>241</v>
      </c>
      <c r="F20" s="27" t="s">
        <v>242</v>
      </c>
      <c r="G20" s="28">
        <v>100</v>
      </c>
      <c r="H20" s="29" t="s">
        <v>62</v>
      </c>
      <c r="I20" s="29" t="s">
        <v>59</v>
      </c>
      <c r="J20" s="33" t="s">
        <v>40</v>
      </c>
      <c r="K20" s="33" t="s">
        <v>40</v>
      </c>
      <c r="L20" s="33" t="s">
        <v>40</v>
      </c>
      <c r="M20" s="33" t="s">
        <v>59</v>
      </c>
      <c r="N20" s="34">
        <v>55</v>
      </c>
      <c r="O20" s="34">
        <v>40</v>
      </c>
      <c r="P20" s="34">
        <v>5</v>
      </c>
      <c r="Q20" s="75"/>
      <c r="R20" s="75"/>
      <c r="S20" s="50"/>
    </row>
    <row r="21" spans="1:19" ht="14.45" customHeight="1" x14ac:dyDescent="0.25">
      <c r="A21" s="30">
        <v>17650</v>
      </c>
      <c r="B21" s="30">
        <v>11706</v>
      </c>
      <c r="C21" s="30">
        <v>4130</v>
      </c>
      <c r="D21" s="58" t="s">
        <v>253</v>
      </c>
      <c r="E21" s="30" t="s">
        <v>249</v>
      </c>
      <c r="F21" s="27" t="s">
        <v>242</v>
      </c>
      <c r="G21" s="28">
        <v>100</v>
      </c>
      <c r="H21" s="29" t="s">
        <v>62</v>
      </c>
      <c r="I21" s="29" t="s">
        <v>59</v>
      </c>
      <c r="J21" s="33" t="s">
        <v>40</v>
      </c>
      <c r="K21" s="33" t="s">
        <v>40</v>
      </c>
      <c r="L21" s="33" t="s">
        <v>40</v>
      </c>
      <c r="M21" s="33" t="s">
        <v>40</v>
      </c>
      <c r="N21" s="34">
        <v>60</v>
      </c>
      <c r="O21" s="34">
        <v>40</v>
      </c>
      <c r="P21" s="34">
        <v>0</v>
      </c>
      <c r="Q21" s="75"/>
      <c r="R21" s="75"/>
      <c r="S21" s="50"/>
    </row>
    <row r="22" spans="1:19" ht="14.45" customHeight="1" x14ac:dyDescent="0.25">
      <c r="A22" s="30">
        <v>17650</v>
      </c>
      <c r="B22" s="30">
        <v>11706</v>
      </c>
      <c r="C22" s="30">
        <v>4131</v>
      </c>
      <c r="D22" s="58" t="s">
        <v>253</v>
      </c>
      <c r="E22" s="30" t="s">
        <v>249</v>
      </c>
      <c r="F22" s="27" t="s">
        <v>242</v>
      </c>
      <c r="G22" s="28">
        <v>100</v>
      </c>
      <c r="H22" s="29" t="s">
        <v>62</v>
      </c>
      <c r="I22" s="29" t="s">
        <v>59</v>
      </c>
      <c r="J22" s="33" t="s">
        <v>40</v>
      </c>
      <c r="K22" s="33" t="s">
        <v>40</v>
      </c>
      <c r="L22" s="33" t="s">
        <v>40</v>
      </c>
      <c r="M22" s="33" t="s">
        <v>40</v>
      </c>
      <c r="N22" s="34">
        <v>60</v>
      </c>
      <c r="O22" s="34">
        <v>40</v>
      </c>
      <c r="P22" s="34">
        <v>0</v>
      </c>
      <c r="Q22" s="75"/>
      <c r="R22" s="75"/>
      <c r="S22" s="50"/>
    </row>
    <row r="23" spans="1:19" ht="14.45" customHeight="1" x14ac:dyDescent="0.25">
      <c r="A23" s="30">
        <v>17650</v>
      </c>
      <c r="B23" s="30">
        <v>11706</v>
      </c>
      <c r="C23" s="30">
        <v>4133</v>
      </c>
      <c r="D23" s="58" t="s">
        <v>253</v>
      </c>
      <c r="E23" s="30" t="s">
        <v>249</v>
      </c>
      <c r="F23" s="27" t="s">
        <v>242</v>
      </c>
      <c r="G23" s="28">
        <v>100</v>
      </c>
      <c r="H23" s="29" t="s">
        <v>62</v>
      </c>
      <c r="I23" s="29" t="s">
        <v>59</v>
      </c>
      <c r="J23" s="33" t="s">
        <v>40</v>
      </c>
      <c r="K23" s="33" t="s">
        <v>40</v>
      </c>
      <c r="L23" s="33" t="s">
        <v>40</v>
      </c>
      <c r="M23" s="33" t="s">
        <v>40</v>
      </c>
      <c r="N23" s="34">
        <v>60</v>
      </c>
      <c r="O23" s="34">
        <v>40</v>
      </c>
      <c r="P23" s="34">
        <v>0</v>
      </c>
      <c r="Q23" s="75"/>
      <c r="R23" s="75"/>
      <c r="S23" s="50"/>
    </row>
    <row r="24" spans="1:19" ht="14.45" customHeight="1" x14ac:dyDescent="0.25">
      <c r="A24" s="30">
        <v>17650</v>
      </c>
      <c r="B24" s="30">
        <v>11706</v>
      </c>
      <c r="C24" s="30">
        <v>4136</v>
      </c>
      <c r="D24" s="58" t="s">
        <v>253</v>
      </c>
      <c r="E24" s="30" t="s">
        <v>249</v>
      </c>
      <c r="F24" s="27" t="s">
        <v>242</v>
      </c>
      <c r="G24" s="28">
        <v>100</v>
      </c>
      <c r="H24" s="29" t="s">
        <v>62</v>
      </c>
      <c r="I24" s="29" t="s">
        <v>59</v>
      </c>
      <c r="J24" s="33" t="s">
        <v>40</v>
      </c>
      <c r="K24" s="33" t="s">
        <v>40</v>
      </c>
      <c r="L24" s="33" t="s">
        <v>40</v>
      </c>
      <c r="M24" s="33" t="s">
        <v>40</v>
      </c>
      <c r="N24" s="34">
        <v>60</v>
      </c>
      <c r="O24" s="34">
        <v>40</v>
      </c>
      <c r="P24" s="34">
        <v>0</v>
      </c>
      <c r="Q24" s="75"/>
      <c r="R24" s="75"/>
      <c r="S24" s="50"/>
    </row>
    <row r="25" spans="1:19" ht="14.45" customHeight="1" x14ac:dyDescent="0.25">
      <c r="A25" s="30">
        <v>17650</v>
      </c>
      <c r="B25" s="30">
        <v>11706</v>
      </c>
      <c r="C25" s="30">
        <v>4137</v>
      </c>
      <c r="D25" s="58" t="s">
        <v>253</v>
      </c>
      <c r="E25" s="30" t="s">
        <v>249</v>
      </c>
      <c r="F25" s="27" t="s">
        <v>242</v>
      </c>
      <c r="G25" s="28">
        <v>100</v>
      </c>
      <c r="H25" s="29" t="s">
        <v>62</v>
      </c>
      <c r="I25" s="29" t="s">
        <v>59</v>
      </c>
      <c r="J25" s="33" t="s">
        <v>40</v>
      </c>
      <c r="K25" s="33" t="s">
        <v>40</v>
      </c>
      <c r="L25" s="33" t="s">
        <v>40</v>
      </c>
      <c r="M25" s="33" t="s">
        <v>40</v>
      </c>
      <c r="N25" s="34">
        <v>60</v>
      </c>
      <c r="O25" s="34">
        <v>40</v>
      </c>
      <c r="P25" s="34">
        <v>0</v>
      </c>
      <c r="Q25" s="35"/>
      <c r="R25" s="35"/>
      <c r="S25" s="50"/>
    </row>
    <row r="26" spans="1:19" ht="14.45" customHeight="1" x14ac:dyDescent="0.25">
      <c r="A26" s="30">
        <v>17650</v>
      </c>
      <c r="B26" s="30">
        <v>11721</v>
      </c>
      <c r="C26" s="30">
        <v>4175</v>
      </c>
      <c r="D26" s="58" t="s">
        <v>253</v>
      </c>
      <c r="E26" s="30" t="s">
        <v>241</v>
      </c>
      <c r="F26" s="27" t="s">
        <v>242</v>
      </c>
      <c r="G26" s="28">
        <v>100</v>
      </c>
      <c r="H26" s="29" t="s">
        <v>62</v>
      </c>
      <c r="I26" s="29" t="s">
        <v>59</v>
      </c>
      <c r="J26" s="33" t="s">
        <v>40</v>
      </c>
      <c r="K26" s="33" t="s">
        <v>40</v>
      </c>
      <c r="L26" s="33" t="s">
        <v>40</v>
      </c>
      <c r="M26" s="33" t="s">
        <v>40</v>
      </c>
      <c r="N26" s="34">
        <v>60</v>
      </c>
      <c r="O26" s="34">
        <v>40</v>
      </c>
      <c r="P26" s="34">
        <v>0</v>
      </c>
      <c r="Q26" s="35"/>
      <c r="R26" s="35"/>
      <c r="S26" s="50"/>
    </row>
    <row r="27" spans="1:19" ht="14.45" customHeight="1" x14ac:dyDescent="0.25">
      <c r="A27" s="30">
        <v>17650</v>
      </c>
      <c r="B27" s="30">
        <v>11721</v>
      </c>
      <c r="C27" s="30">
        <v>4176</v>
      </c>
      <c r="D27" s="58" t="s">
        <v>253</v>
      </c>
      <c r="E27" s="30" t="s">
        <v>241</v>
      </c>
      <c r="F27" s="27" t="s">
        <v>242</v>
      </c>
      <c r="G27" s="28">
        <v>100</v>
      </c>
      <c r="H27" s="29" t="s">
        <v>62</v>
      </c>
      <c r="I27" s="29" t="s">
        <v>59</v>
      </c>
      <c r="J27" s="33" t="s">
        <v>40</v>
      </c>
      <c r="K27" s="33" t="s">
        <v>40</v>
      </c>
      <c r="L27" s="33" t="s">
        <v>40</v>
      </c>
      <c r="M27" s="33" t="s">
        <v>40</v>
      </c>
      <c r="N27" s="34">
        <v>60</v>
      </c>
      <c r="O27" s="34">
        <v>40</v>
      </c>
      <c r="P27" s="34">
        <v>0</v>
      </c>
      <c r="Q27" s="35"/>
      <c r="R27" s="35"/>
      <c r="S27" s="50"/>
    </row>
    <row r="28" spans="1:19" ht="14.25" x14ac:dyDescent="0.25">
      <c r="A28" s="30">
        <v>17707</v>
      </c>
      <c r="B28" s="30">
        <v>11774</v>
      </c>
      <c r="C28" s="30">
        <v>4247</v>
      </c>
      <c r="D28" s="58" t="s">
        <v>254</v>
      </c>
      <c r="E28" s="30" t="s">
        <v>255</v>
      </c>
      <c r="F28" s="27" t="s">
        <v>242</v>
      </c>
      <c r="G28" s="28">
        <v>100</v>
      </c>
      <c r="H28" s="29" t="s">
        <v>62</v>
      </c>
      <c r="I28" s="29" t="s">
        <v>59</v>
      </c>
      <c r="J28" s="33" t="s">
        <v>40</v>
      </c>
      <c r="K28" s="33" t="s">
        <v>59</v>
      </c>
      <c r="L28" s="33" t="s">
        <v>40</v>
      </c>
      <c r="M28" s="33" t="s">
        <v>40</v>
      </c>
      <c r="N28" s="34">
        <v>55</v>
      </c>
      <c r="O28" s="34">
        <v>40</v>
      </c>
      <c r="P28" s="34">
        <v>5</v>
      </c>
      <c r="Q28" s="36"/>
      <c r="R28" s="36"/>
      <c r="S28" s="36"/>
    </row>
    <row r="29" spans="1:19" ht="14.25" x14ac:dyDescent="0.25">
      <c r="A29" s="30">
        <v>17707</v>
      </c>
      <c r="B29" s="30">
        <v>11774</v>
      </c>
      <c r="C29" s="30">
        <v>4248</v>
      </c>
      <c r="D29" s="58" t="s">
        <v>254</v>
      </c>
      <c r="E29" s="30" t="s">
        <v>255</v>
      </c>
      <c r="F29" s="27" t="s">
        <v>242</v>
      </c>
      <c r="G29" s="28">
        <v>100</v>
      </c>
      <c r="H29" s="29" t="s">
        <v>62</v>
      </c>
      <c r="I29" s="29" t="s">
        <v>59</v>
      </c>
      <c r="J29" s="33" t="s">
        <v>40</v>
      </c>
      <c r="K29" s="33" t="s">
        <v>59</v>
      </c>
      <c r="L29" s="33" t="s">
        <v>40</v>
      </c>
      <c r="M29" s="33" t="s">
        <v>40</v>
      </c>
      <c r="N29" s="34">
        <v>55</v>
      </c>
      <c r="O29" s="34">
        <v>40</v>
      </c>
      <c r="P29" s="34">
        <v>5</v>
      </c>
      <c r="Q29" s="36"/>
      <c r="R29" s="36"/>
      <c r="S29" s="36"/>
    </row>
    <row r="30" spans="1:19" ht="14.45" customHeight="1" x14ac:dyDescent="0.25">
      <c r="A30" s="30">
        <v>17707</v>
      </c>
      <c r="B30" s="30">
        <v>11774</v>
      </c>
      <c r="C30" s="30">
        <v>4250</v>
      </c>
      <c r="D30" s="58" t="s">
        <v>254</v>
      </c>
      <c r="E30" s="30" t="s">
        <v>255</v>
      </c>
      <c r="F30" s="27" t="s">
        <v>242</v>
      </c>
      <c r="G30" s="28">
        <v>100</v>
      </c>
      <c r="H30" s="29" t="s">
        <v>62</v>
      </c>
      <c r="I30" s="29" t="s">
        <v>59</v>
      </c>
      <c r="J30" s="33" t="s">
        <v>40</v>
      </c>
      <c r="K30" s="33" t="s">
        <v>59</v>
      </c>
      <c r="L30" s="33" t="s">
        <v>40</v>
      </c>
      <c r="M30" s="33" t="s">
        <v>40</v>
      </c>
      <c r="N30" s="34">
        <v>55</v>
      </c>
      <c r="O30" s="34">
        <v>40</v>
      </c>
      <c r="P30" s="34">
        <v>5</v>
      </c>
      <c r="Q30" s="35"/>
      <c r="R30" s="35"/>
      <c r="S30" s="50"/>
    </row>
    <row r="31" spans="1:19" ht="14.45" customHeight="1" x14ac:dyDescent="0.25">
      <c r="A31" s="30">
        <v>17638</v>
      </c>
      <c r="B31" s="30">
        <v>11818</v>
      </c>
      <c r="C31" s="30">
        <v>4281</v>
      </c>
      <c r="D31" s="58" t="s">
        <v>56</v>
      </c>
      <c r="E31" s="30" t="s">
        <v>241</v>
      </c>
      <c r="F31" s="27" t="s">
        <v>242</v>
      </c>
      <c r="G31" s="28">
        <v>100</v>
      </c>
      <c r="H31" s="29" t="s">
        <v>62</v>
      </c>
      <c r="I31" s="29" t="s">
        <v>59</v>
      </c>
      <c r="J31" s="33" t="s">
        <v>40</v>
      </c>
      <c r="K31" s="33" t="s">
        <v>40</v>
      </c>
      <c r="L31" s="33" t="s">
        <v>40</v>
      </c>
      <c r="M31" s="33" t="s">
        <v>40</v>
      </c>
      <c r="N31" s="34">
        <v>60</v>
      </c>
      <c r="O31" s="34">
        <v>40</v>
      </c>
      <c r="P31" s="34">
        <v>0</v>
      </c>
      <c r="Q31" s="35"/>
      <c r="R31" s="35"/>
      <c r="S31" s="50"/>
    </row>
    <row r="32" spans="1:19" ht="14.45" customHeight="1" x14ac:dyDescent="0.25">
      <c r="A32" s="30">
        <v>17638</v>
      </c>
      <c r="B32" s="30">
        <v>11818</v>
      </c>
      <c r="C32" s="30">
        <v>4286</v>
      </c>
      <c r="D32" s="58" t="s">
        <v>56</v>
      </c>
      <c r="E32" s="30" t="s">
        <v>241</v>
      </c>
      <c r="F32" s="27" t="s">
        <v>242</v>
      </c>
      <c r="G32" s="28">
        <v>100</v>
      </c>
      <c r="H32" s="29" t="s">
        <v>62</v>
      </c>
      <c r="I32" s="29" t="s">
        <v>59</v>
      </c>
      <c r="J32" s="33" t="s">
        <v>40</v>
      </c>
      <c r="K32" s="33" t="s">
        <v>40</v>
      </c>
      <c r="L32" s="33" t="s">
        <v>40</v>
      </c>
      <c r="M32" s="33" t="s">
        <v>40</v>
      </c>
      <c r="N32" s="34">
        <v>60</v>
      </c>
      <c r="O32" s="34">
        <v>40</v>
      </c>
      <c r="P32" s="34">
        <v>0</v>
      </c>
      <c r="Q32" s="35"/>
      <c r="R32" s="35"/>
      <c r="S32" s="50"/>
    </row>
    <row r="33" spans="1:19" ht="14.45" customHeight="1" x14ac:dyDescent="0.25">
      <c r="A33" s="30">
        <v>17638</v>
      </c>
      <c r="B33" s="30">
        <v>11818</v>
      </c>
      <c r="C33" s="30">
        <v>4287</v>
      </c>
      <c r="D33" s="58" t="s">
        <v>56</v>
      </c>
      <c r="E33" s="30" t="s">
        <v>241</v>
      </c>
      <c r="F33" s="27" t="s">
        <v>242</v>
      </c>
      <c r="G33" s="28">
        <v>100</v>
      </c>
      <c r="H33" s="29" t="s">
        <v>62</v>
      </c>
      <c r="I33" s="29" t="s">
        <v>59</v>
      </c>
      <c r="J33" s="33" t="s">
        <v>40</v>
      </c>
      <c r="K33" s="33" t="s">
        <v>40</v>
      </c>
      <c r="L33" s="33" t="s">
        <v>40</v>
      </c>
      <c r="M33" s="33" t="s">
        <v>40</v>
      </c>
      <c r="N33" s="34">
        <v>60</v>
      </c>
      <c r="O33" s="34">
        <v>40</v>
      </c>
      <c r="P33" s="34">
        <v>0</v>
      </c>
      <c r="Q33" s="75"/>
      <c r="R33" s="75"/>
      <c r="S33" s="50"/>
    </row>
    <row r="34" spans="1:19" ht="14.45" customHeight="1" x14ac:dyDescent="0.25">
      <c r="A34" s="30">
        <v>17638</v>
      </c>
      <c r="B34" s="30">
        <v>11818</v>
      </c>
      <c r="C34" s="30">
        <v>4288</v>
      </c>
      <c r="D34" s="58" t="s">
        <v>56</v>
      </c>
      <c r="E34" s="30" t="s">
        <v>241</v>
      </c>
      <c r="F34" s="27" t="s">
        <v>242</v>
      </c>
      <c r="G34" s="28">
        <v>100</v>
      </c>
      <c r="H34" s="29" t="s">
        <v>62</v>
      </c>
      <c r="I34" s="29" t="s">
        <v>59</v>
      </c>
      <c r="J34" s="33" t="s">
        <v>40</v>
      </c>
      <c r="K34" s="33" t="s">
        <v>40</v>
      </c>
      <c r="L34" s="33" t="s">
        <v>40</v>
      </c>
      <c r="M34" s="33" t="s">
        <v>40</v>
      </c>
      <c r="N34" s="34">
        <v>60</v>
      </c>
      <c r="O34" s="34">
        <v>40</v>
      </c>
      <c r="P34" s="34">
        <v>0</v>
      </c>
      <c r="Q34" s="75"/>
      <c r="R34" s="75"/>
      <c r="S34" s="50"/>
    </row>
    <row r="35" spans="1:19" ht="14.45" customHeight="1" x14ac:dyDescent="0.25">
      <c r="A35" s="30">
        <v>17638</v>
      </c>
      <c r="B35" s="30">
        <v>11818</v>
      </c>
      <c r="C35" s="30">
        <v>4289</v>
      </c>
      <c r="D35" s="58" t="s">
        <v>56</v>
      </c>
      <c r="E35" s="30" t="s">
        <v>241</v>
      </c>
      <c r="F35" s="27" t="s">
        <v>242</v>
      </c>
      <c r="G35" s="28">
        <v>100</v>
      </c>
      <c r="H35" s="29" t="s">
        <v>62</v>
      </c>
      <c r="I35" s="29" t="s">
        <v>59</v>
      </c>
      <c r="J35" s="33" t="s">
        <v>40</v>
      </c>
      <c r="K35" s="33" t="s">
        <v>40</v>
      </c>
      <c r="L35" s="33" t="s">
        <v>40</v>
      </c>
      <c r="M35" s="33" t="s">
        <v>40</v>
      </c>
      <c r="N35" s="34">
        <v>60</v>
      </c>
      <c r="O35" s="34">
        <v>40</v>
      </c>
      <c r="P35" s="34">
        <v>0</v>
      </c>
      <c r="Q35" s="75"/>
      <c r="R35" s="75"/>
      <c r="S35" s="50"/>
    </row>
    <row r="36" spans="1:19" ht="14.45" customHeight="1" x14ac:dyDescent="0.25">
      <c r="A36" s="30">
        <v>17638</v>
      </c>
      <c r="B36" s="30">
        <v>11818</v>
      </c>
      <c r="C36" s="30">
        <v>4290</v>
      </c>
      <c r="D36" s="58" t="s">
        <v>56</v>
      </c>
      <c r="E36" s="30" t="s">
        <v>241</v>
      </c>
      <c r="F36" s="27" t="s">
        <v>242</v>
      </c>
      <c r="G36" s="28">
        <v>100</v>
      </c>
      <c r="H36" s="29" t="s">
        <v>62</v>
      </c>
      <c r="I36" s="29" t="s">
        <v>59</v>
      </c>
      <c r="J36" s="33" t="s">
        <v>40</v>
      </c>
      <c r="K36" s="33" t="s">
        <v>40</v>
      </c>
      <c r="L36" s="33" t="s">
        <v>40</v>
      </c>
      <c r="M36" s="33" t="s">
        <v>40</v>
      </c>
      <c r="N36" s="34">
        <v>60</v>
      </c>
      <c r="O36" s="34">
        <v>40</v>
      </c>
      <c r="P36" s="34">
        <v>0</v>
      </c>
      <c r="Q36" s="75"/>
      <c r="R36" s="75"/>
      <c r="S36" s="50"/>
    </row>
    <row r="37" spans="1:19" ht="14.45" customHeight="1" x14ac:dyDescent="0.25">
      <c r="A37" s="30">
        <v>17638</v>
      </c>
      <c r="B37" s="30">
        <v>11818</v>
      </c>
      <c r="C37" s="30">
        <v>4291</v>
      </c>
      <c r="D37" s="58" t="s">
        <v>56</v>
      </c>
      <c r="E37" s="30" t="s">
        <v>241</v>
      </c>
      <c r="F37" s="27" t="s">
        <v>242</v>
      </c>
      <c r="G37" s="28">
        <v>100</v>
      </c>
      <c r="H37" s="29" t="s">
        <v>62</v>
      </c>
      <c r="I37" s="29" t="s">
        <v>59</v>
      </c>
      <c r="J37" s="33" t="s">
        <v>40</v>
      </c>
      <c r="K37" s="33" t="s">
        <v>40</v>
      </c>
      <c r="L37" s="33" t="s">
        <v>40</v>
      </c>
      <c r="M37" s="33" t="s">
        <v>40</v>
      </c>
      <c r="N37" s="34">
        <v>60</v>
      </c>
      <c r="O37" s="34">
        <v>40</v>
      </c>
      <c r="P37" s="34">
        <v>0</v>
      </c>
      <c r="Q37" s="75"/>
      <c r="R37" s="75"/>
      <c r="S37" s="50"/>
    </row>
    <row r="38" spans="1:19" ht="14.45" customHeight="1" x14ac:dyDescent="0.25">
      <c r="A38" s="30">
        <v>17638</v>
      </c>
      <c r="B38" s="30">
        <v>11818</v>
      </c>
      <c r="C38" s="30">
        <v>4292</v>
      </c>
      <c r="D38" s="58" t="s">
        <v>56</v>
      </c>
      <c r="E38" s="30" t="s">
        <v>241</v>
      </c>
      <c r="F38" s="27" t="s">
        <v>242</v>
      </c>
      <c r="G38" s="28">
        <v>100</v>
      </c>
      <c r="H38" s="29" t="s">
        <v>62</v>
      </c>
      <c r="I38" s="29" t="s">
        <v>59</v>
      </c>
      <c r="J38" s="33" t="s">
        <v>40</v>
      </c>
      <c r="K38" s="33" t="s">
        <v>40</v>
      </c>
      <c r="L38" s="33" t="s">
        <v>40</v>
      </c>
      <c r="M38" s="33" t="s">
        <v>40</v>
      </c>
      <c r="N38" s="34">
        <v>60</v>
      </c>
      <c r="O38" s="34">
        <v>40</v>
      </c>
      <c r="P38" s="34">
        <v>0</v>
      </c>
      <c r="Q38" s="75"/>
      <c r="R38" s="75"/>
      <c r="S38" s="50"/>
    </row>
    <row r="39" spans="1:19" ht="14.45" customHeight="1" x14ac:dyDescent="0.25">
      <c r="A39" s="30">
        <v>17638</v>
      </c>
      <c r="B39" s="30">
        <v>11818</v>
      </c>
      <c r="C39" s="30">
        <v>4293</v>
      </c>
      <c r="D39" s="58" t="s">
        <v>56</v>
      </c>
      <c r="E39" s="30" t="s">
        <v>241</v>
      </c>
      <c r="F39" s="27" t="s">
        <v>242</v>
      </c>
      <c r="G39" s="28">
        <v>100</v>
      </c>
      <c r="H39" s="29" t="s">
        <v>62</v>
      </c>
      <c r="I39" s="29" t="s">
        <v>59</v>
      </c>
      <c r="J39" s="33" t="s">
        <v>40</v>
      </c>
      <c r="K39" s="33" t="s">
        <v>40</v>
      </c>
      <c r="L39" s="33" t="s">
        <v>40</v>
      </c>
      <c r="M39" s="33" t="s">
        <v>40</v>
      </c>
      <c r="N39" s="34">
        <v>60</v>
      </c>
      <c r="O39" s="34">
        <v>40</v>
      </c>
      <c r="P39" s="34">
        <v>0</v>
      </c>
      <c r="Q39" s="75"/>
      <c r="R39" s="75"/>
      <c r="S39" s="50"/>
    </row>
    <row r="40" spans="1:19" ht="14.45" customHeight="1" x14ac:dyDescent="0.25">
      <c r="A40" s="30">
        <v>17638</v>
      </c>
      <c r="B40" s="30">
        <v>11818</v>
      </c>
      <c r="C40" s="30">
        <v>4294</v>
      </c>
      <c r="D40" s="58" t="s">
        <v>56</v>
      </c>
      <c r="E40" s="30" t="s">
        <v>241</v>
      </c>
      <c r="F40" s="27" t="s">
        <v>242</v>
      </c>
      <c r="G40" s="28">
        <v>100</v>
      </c>
      <c r="H40" s="29" t="s">
        <v>62</v>
      </c>
      <c r="I40" s="29" t="s">
        <v>59</v>
      </c>
      <c r="J40" s="33" t="s">
        <v>40</v>
      </c>
      <c r="K40" s="33" t="s">
        <v>40</v>
      </c>
      <c r="L40" s="33" t="s">
        <v>40</v>
      </c>
      <c r="M40" s="33" t="s">
        <v>40</v>
      </c>
      <c r="N40" s="34">
        <v>60</v>
      </c>
      <c r="O40" s="34">
        <v>40</v>
      </c>
      <c r="P40" s="34">
        <v>0</v>
      </c>
      <c r="Q40" s="75"/>
      <c r="R40" s="75"/>
      <c r="S40" s="50"/>
    </row>
    <row r="41" spans="1:19" ht="14.45" customHeight="1" x14ac:dyDescent="0.25">
      <c r="A41" s="30">
        <v>17649</v>
      </c>
      <c r="B41" s="30">
        <v>11718</v>
      </c>
      <c r="C41" s="30">
        <v>4163</v>
      </c>
      <c r="D41" s="58" t="s">
        <v>256</v>
      </c>
      <c r="E41" s="30" t="s">
        <v>251</v>
      </c>
      <c r="F41" s="27" t="s">
        <v>242</v>
      </c>
      <c r="G41" s="28">
        <v>100</v>
      </c>
      <c r="H41" s="29" t="s">
        <v>62</v>
      </c>
      <c r="I41" s="29" t="s">
        <v>59</v>
      </c>
      <c r="J41" s="33" t="s">
        <v>40</v>
      </c>
      <c r="K41" s="33" t="s">
        <v>59</v>
      </c>
      <c r="L41" s="33" t="s">
        <v>40</v>
      </c>
      <c r="M41" s="33" t="s">
        <v>40</v>
      </c>
      <c r="N41" s="34">
        <v>55</v>
      </c>
      <c r="O41" s="34">
        <v>40</v>
      </c>
      <c r="P41" s="34">
        <v>5</v>
      </c>
      <c r="Q41" s="75"/>
      <c r="R41" s="75"/>
      <c r="S41" s="50"/>
    </row>
    <row r="42" spans="1:19" ht="14.45" customHeight="1" x14ac:dyDescent="0.25">
      <c r="A42" s="30">
        <v>17649</v>
      </c>
      <c r="B42" s="30">
        <v>11718</v>
      </c>
      <c r="C42" s="30">
        <v>4164</v>
      </c>
      <c r="D42" s="58" t="s">
        <v>256</v>
      </c>
      <c r="E42" s="30" t="s">
        <v>251</v>
      </c>
      <c r="F42" s="27" t="s">
        <v>242</v>
      </c>
      <c r="G42" s="28">
        <v>100</v>
      </c>
      <c r="H42" s="29" t="s">
        <v>62</v>
      </c>
      <c r="I42" s="29" t="s">
        <v>59</v>
      </c>
      <c r="J42" s="33" t="s">
        <v>40</v>
      </c>
      <c r="K42" s="33" t="s">
        <v>59</v>
      </c>
      <c r="L42" s="33" t="s">
        <v>40</v>
      </c>
      <c r="M42" s="33" t="s">
        <v>40</v>
      </c>
      <c r="N42" s="34">
        <v>55</v>
      </c>
      <c r="O42" s="34">
        <v>40</v>
      </c>
      <c r="P42" s="34">
        <v>5</v>
      </c>
      <c r="Q42" s="75"/>
      <c r="R42" s="75"/>
      <c r="S42" s="50"/>
    </row>
    <row r="43" spans="1:19" ht="14.45" customHeight="1" x14ac:dyDescent="0.25">
      <c r="A43" s="30">
        <v>17649</v>
      </c>
      <c r="B43" s="30">
        <v>11718</v>
      </c>
      <c r="C43" s="30">
        <v>4165</v>
      </c>
      <c r="D43" s="58" t="s">
        <v>256</v>
      </c>
      <c r="E43" s="30" t="s">
        <v>251</v>
      </c>
      <c r="F43" s="27" t="s">
        <v>242</v>
      </c>
      <c r="G43" s="28">
        <v>100</v>
      </c>
      <c r="H43" s="29" t="s">
        <v>62</v>
      </c>
      <c r="I43" s="29" t="s">
        <v>59</v>
      </c>
      <c r="J43" s="33" t="s">
        <v>40</v>
      </c>
      <c r="K43" s="33" t="s">
        <v>59</v>
      </c>
      <c r="L43" s="33" t="s">
        <v>40</v>
      </c>
      <c r="M43" s="33" t="s">
        <v>40</v>
      </c>
      <c r="N43" s="34">
        <v>55</v>
      </c>
      <c r="O43" s="34">
        <v>40</v>
      </c>
      <c r="P43" s="34">
        <v>5</v>
      </c>
      <c r="Q43" s="75"/>
      <c r="R43" s="75"/>
      <c r="S43" s="50"/>
    </row>
    <row r="44" spans="1:19" ht="14.45" customHeight="1" x14ac:dyDescent="0.25">
      <c r="A44" s="30">
        <v>17649</v>
      </c>
      <c r="B44" s="30">
        <v>11718</v>
      </c>
      <c r="C44" s="30">
        <v>4166</v>
      </c>
      <c r="D44" s="58" t="s">
        <v>256</v>
      </c>
      <c r="E44" s="30" t="s">
        <v>251</v>
      </c>
      <c r="F44" s="27" t="s">
        <v>242</v>
      </c>
      <c r="G44" s="28">
        <v>100</v>
      </c>
      <c r="H44" s="29" t="s">
        <v>62</v>
      </c>
      <c r="I44" s="29" t="s">
        <v>59</v>
      </c>
      <c r="J44" s="33" t="s">
        <v>40</v>
      </c>
      <c r="K44" s="33" t="s">
        <v>59</v>
      </c>
      <c r="L44" s="33" t="s">
        <v>40</v>
      </c>
      <c r="M44" s="33" t="s">
        <v>40</v>
      </c>
      <c r="N44" s="34">
        <v>55</v>
      </c>
      <c r="O44" s="34">
        <v>40</v>
      </c>
      <c r="P44" s="34">
        <v>5</v>
      </c>
      <c r="Q44" s="75"/>
      <c r="R44" s="75"/>
      <c r="S44" s="50"/>
    </row>
    <row r="45" spans="1:19" ht="14.45" customHeight="1" x14ac:dyDescent="0.25">
      <c r="A45" s="30">
        <v>17649</v>
      </c>
      <c r="B45" s="30">
        <v>11718</v>
      </c>
      <c r="C45" s="30">
        <v>4167</v>
      </c>
      <c r="D45" s="58" t="s">
        <v>256</v>
      </c>
      <c r="E45" s="30" t="s">
        <v>251</v>
      </c>
      <c r="F45" s="27" t="s">
        <v>242</v>
      </c>
      <c r="G45" s="28">
        <v>100</v>
      </c>
      <c r="H45" s="29" t="s">
        <v>62</v>
      </c>
      <c r="I45" s="29" t="s">
        <v>59</v>
      </c>
      <c r="J45" s="33" t="s">
        <v>40</v>
      </c>
      <c r="K45" s="33" t="s">
        <v>59</v>
      </c>
      <c r="L45" s="33" t="s">
        <v>40</v>
      </c>
      <c r="M45" s="33" t="s">
        <v>40</v>
      </c>
      <c r="N45" s="34">
        <v>55</v>
      </c>
      <c r="O45" s="34">
        <v>40</v>
      </c>
      <c r="P45" s="34">
        <v>5</v>
      </c>
      <c r="Q45" s="75"/>
      <c r="R45" s="75"/>
      <c r="S45" s="50"/>
    </row>
    <row r="46" spans="1:19" ht="14.45" customHeight="1" x14ac:dyDescent="0.25">
      <c r="A46" s="30">
        <v>17643</v>
      </c>
      <c r="B46" s="30">
        <v>11750</v>
      </c>
      <c r="C46" s="30">
        <v>4217</v>
      </c>
      <c r="D46" s="76" t="s">
        <v>244</v>
      </c>
      <c r="E46" s="30" t="s">
        <v>245</v>
      </c>
      <c r="F46" s="27" t="s">
        <v>242</v>
      </c>
      <c r="G46" s="28">
        <v>100</v>
      </c>
      <c r="H46" s="29" t="s">
        <v>62</v>
      </c>
      <c r="I46" s="29" t="s">
        <v>59</v>
      </c>
      <c r="J46" s="33" t="s">
        <v>40</v>
      </c>
      <c r="K46" s="33" t="s">
        <v>40</v>
      </c>
      <c r="L46" s="33" t="s">
        <v>40</v>
      </c>
      <c r="M46" s="33" t="s">
        <v>59</v>
      </c>
      <c r="N46" s="34">
        <v>55</v>
      </c>
      <c r="O46" s="34">
        <v>40</v>
      </c>
      <c r="P46" s="34">
        <v>5</v>
      </c>
      <c r="Q46" s="75"/>
      <c r="R46" s="75"/>
      <c r="S46" s="50"/>
    </row>
    <row r="47" spans="1:19" ht="14.45" customHeight="1" x14ac:dyDescent="0.25">
      <c r="A47" s="30">
        <v>17643</v>
      </c>
      <c r="B47" s="30">
        <v>11750</v>
      </c>
      <c r="C47" s="30">
        <v>4220</v>
      </c>
      <c r="D47" s="76" t="s">
        <v>244</v>
      </c>
      <c r="E47" s="30" t="s">
        <v>245</v>
      </c>
      <c r="F47" s="27" t="s">
        <v>242</v>
      </c>
      <c r="G47" s="28">
        <v>100</v>
      </c>
      <c r="H47" s="29" t="s">
        <v>62</v>
      </c>
      <c r="I47" s="29" t="s">
        <v>59</v>
      </c>
      <c r="J47" s="33" t="s">
        <v>40</v>
      </c>
      <c r="K47" s="33" t="s">
        <v>40</v>
      </c>
      <c r="L47" s="33" t="s">
        <v>40</v>
      </c>
      <c r="M47" s="33" t="s">
        <v>59</v>
      </c>
      <c r="N47" s="34">
        <v>55</v>
      </c>
      <c r="O47" s="34">
        <v>40</v>
      </c>
      <c r="P47" s="34">
        <v>5</v>
      </c>
      <c r="Q47" s="75"/>
      <c r="R47" s="75"/>
      <c r="S47" s="50"/>
    </row>
    <row r="48" spans="1:19" ht="14.45" customHeight="1" x14ac:dyDescent="0.25">
      <c r="A48" s="30">
        <v>17643</v>
      </c>
      <c r="B48" s="30">
        <v>11750</v>
      </c>
      <c r="C48" s="30">
        <v>4222</v>
      </c>
      <c r="D48" s="76" t="s">
        <v>244</v>
      </c>
      <c r="E48" s="30" t="s">
        <v>245</v>
      </c>
      <c r="F48" s="27" t="s">
        <v>242</v>
      </c>
      <c r="G48" s="28">
        <v>100</v>
      </c>
      <c r="H48" s="29" t="s">
        <v>62</v>
      </c>
      <c r="I48" s="29" t="s">
        <v>59</v>
      </c>
      <c r="J48" s="33" t="s">
        <v>40</v>
      </c>
      <c r="K48" s="33" t="s">
        <v>40</v>
      </c>
      <c r="L48" s="33" t="s">
        <v>40</v>
      </c>
      <c r="M48" s="33" t="s">
        <v>59</v>
      </c>
      <c r="N48" s="34">
        <v>55</v>
      </c>
      <c r="O48" s="34">
        <v>40</v>
      </c>
      <c r="P48" s="34">
        <v>5</v>
      </c>
      <c r="Q48" s="75"/>
      <c r="R48" s="75"/>
      <c r="S48" s="50"/>
    </row>
    <row r="49" spans="1:19" ht="14.45" customHeight="1" x14ac:dyDescent="0.25">
      <c r="A49" s="77">
        <v>17643</v>
      </c>
      <c r="B49" s="78">
        <v>11750</v>
      </c>
      <c r="C49" s="30">
        <v>4223</v>
      </c>
      <c r="D49" s="79" t="s">
        <v>244</v>
      </c>
      <c r="E49" s="78" t="s">
        <v>245</v>
      </c>
      <c r="F49" s="27" t="s">
        <v>242</v>
      </c>
      <c r="G49" s="28">
        <v>100</v>
      </c>
      <c r="H49" s="29" t="s">
        <v>62</v>
      </c>
      <c r="I49" s="29" t="s">
        <v>59</v>
      </c>
      <c r="J49" s="33" t="s">
        <v>40</v>
      </c>
      <c r="K49" s="33" t="s">
        <v>40</v>
      </c>
      <c r="L49" s="33" t="s">
        <v>40</v>
      </c>
      <c r="M49" s="33" t="s">
        <v>59</v>
      </c>
      <c r="N49" s="34">
        <v>55</v>
      </c>
      <c r="O49" s="34">
        <v>40</v>
      </c>
      <c r="P49" s="34">
        <v>5</v>
      </c>
      <c r="Q49" s="75"/>
      <c r="R49" s="75"/>
      <c r="S49" s="50"/>
    </row>
    <row r="50" spans="1:19" ht="14.45" customHeight="1" x14ac:dyDescent="0.25">
      <c r="A50" s="77">
        <v>17622</v>
      </c>
      <c r="B50" s="78">
        <v>11839</v>
      </c>
      <c r="C50" s="30">
        <v>4391</v>
      </c>
      <c r="D50" s="80" t="s">
        <v>34</v>
      </c>
      <c r="E50" s="78" t="s">
        <v>251</v>
      </c>
      <c r="F50" s="27" t="s">
        <v>242</v>
      </c>
      <c r="G50" s="28">
        <v>100</v>
      </c>
      <c r="H50" s="29" t="s">
        <v>62</v>
      </c>
      <c r="I50" s="29" t="s">
        <v>59</v>
      </c>
      <c r="J50" s="33" t="s">
        <v>40</v>
      </c>
      <c r="K50" s="33" t="s">
        <v>59</v>
      </c>
      <c r="L50" s="33" t="s">
        <v>40</v>
      </c>
      <c r="M50" s="33" t="s">
        <v>40</v>
      </c>
      <c r="N50" s="34">
        <v>55</v>
      </c>
      <c r="O50" s="34">
        <v>40</v>
      </c>
      <c r="P50" s="34">
        <v>5</v>
      </c>
      <c r="Q50" s="75"/>
      <c r="R50" s="75"/>
      <c r="S50" s="50"/>
    </row>
    <row r="51" spans="1:19" ht="14.45" customHeight="1" x14ac:dyDescent="0.25">
      <c r="A51" s="77">
        <v>17622</v>
      </c>
      <c r="B51" s="78">
        <v>11839</v>
      </c>
      <c r="C51" s="30">
        <v>4394</v>
      </c>
      <c r="D51" s="80" t="s">
        <v>34</v>
      </c>
      <c r="E51" s="78" t="s">
        <v>251</v>
      </c>
      <c r="F51" s="27" t="s">
        <v>242</v>
      </c>
      <c r="G51" s="28">
        <v>100</v>
      </c>
      <c r="H51" s="29" t="s">
        <v>62</v>
      </c>
      <c r="I51" s="29" t="s">
        <v>59</v>
      </c>
      <c r="J51" s="33" t="s">
        <v>40</v>
      </c>
      <c r="K51" s="33" t="s">
        <v>59</v>
      </c>
      <c r="L51" s="33" t="s">
        <v>40</v>
      </c>
      <c r="M51" s="33" t="s">
        <v>40</v>
      </c>
      <c r="N51" s="34">
        <v>55</v>
      </c>
      <c r="O51" s="34">
        <v>40</v>
      </c>
      <c r="P51" s="34">
        <v>5</v>
      </c>
      <c r="Q51" s="75"/>
      <c r="R51" s="75"/>
      <c r="S51" s="50"/>
    </row>
    <row r="52" spans="1:19" ht="14.45" customHeight="1" x14ac:dyDescent="0.25">
      <c r="A52" s="77">
        <v>17622</v>
      </c>
      <c r="B52" s="78">
        <v>11839</v>
      </c>
      <c r="C52" s="44">
        <v>4397</v>
      </c>
      <c r="D52" s="78" t="s">
        <v>34</v>
      </c>
      <c r="E52" s="78" t="s">
        <v>251</v>
      </c>
      <c r="F52" s="27" t="s">
        <v>242</v>
      </c>
      <c r="G52" s="28">
        <v>100</v>
      </c>
      <c r="H52" s="29" t="s">
        <v>62</v>
      </c>
      <c r="I52" s="29" t="s">
        <v>59</v>
      </c>
      <c r="J52" s="33" t="s">
        <v>40</v>
      </c>
      <c r="K52" s="33" t="s">
        <v>59</v>
      </c>
      <c r="L52" s="33" t="s">
        <v>40</v>
      </c>
      <c r="M52" s="33" t="s">
        <v>40</v>
      </c>
      <c r="N52" s="34">
        <v>55</v>
      </c>
      <c r="O52" s="34">
        <v>40</v>
      </c>
      <c r="P52" s="34">
        <v>5</v>
      </c>
      <c r="Q52" s="75"/>
      <c r="R52" s="75"/>
      <c r="S52" s="50"/>
    </row>
    <row r="53" spans="1:19" ht="14.45" customHeight="1" x14ac:dyDescent="0.25">
      <c r="A53" s="77">
        <v>17622</v>
      </c>
      <c r="B53" s="78">
        <v>11839</v>
      </c>
      <c r="C53" s="44">
        <v>4399</v>
      </c>
      <c r="D53" s="78" t="s">
        <v>34</v>
      </c>
      <c r="E53" s="78" t="s">
        <v>251</v>
      </c>
      <c r="F53" s="27" t="s">
        <v>242</v>
      </c>
      <c r="G53" s="28">
        <v>100</v>
      </c>
      <c r="H53" s="29" t="s">
        <v>62</v>
      </c>
      <c r="I53" s="29" t="s">
        <v>59</v>
      </c>
      <c r="J53" s="33" t="s">
        <v>40</v>
      </c>
      <c r="K53" s="33" t="s">
        <v>59</v>
      </c>
      <c r="L53" s="33" t="s">
        <v>40</v>
      </c>
      <c r="M53" s="33" t="s">
        <v>40</v>
      </c>
      <c r="N53" s="34">
        <v>55</v>
      </c>
      <c r="O53" s="34">
        <v>40</v>
      </c>
      <c r="P53" s="34">
        <v>5</v>
      </c>
      <c r="Q53" s="75"/>
      <c r="R53" s="75"/>
      <c r="S53" s="50"/>
    </row>
    <row r="54" spans="1:19" ht="14.45" customHeight="1" x14ac:dyDescent="0.25">
      <c r="A54" s="77">
        <v>17622</v>
      </c>
      <c r="B54" s="78">
        <v>11839</v>
      </c>
      <c r="C54" s="44">
        <v>4400</v>
      </c>
      <c r="D54" s="78" t="s">
        <v>34</v>
      </c>
      <c r="E54" s="78" t="s">
        <v>251</v>
      </c>
      <c r="F54" s="27" t="s">
        <v>242</v>
      </c>
      <c r="G54" s="28">
        <v>100</v>
      </c>
      <c r="H54" s="29" t="s">
        <v>62</v>
      </c>
      <c r="I54" s="29" t="s">
        <v>59</v>
      </c>
      <c r="J54" s="33" t="s">
        <v>40</v>
      </c>
      <c r="K54" s="33" t="s">
        <v>59</v>
      </c>
      <c r="L54" s="33" t="s">
        <v>40</v>
      </c>
      <c r="M54" s="33" t="s">
        <v>40</v>
      </c>
      <c r="N54" s="34">
        <v>55</v>
      </c>
      <c r="O54" s="34">
        <v>40</v>
      </c>
      <c r="P54" s="34">
        <v>5</v>
      </c>
      <c r="Q54" s="75"/>
      <c r="R54" s="75"/>
      <c r="S54" s="50"/>
    </row>
    <row r="55" spans="1:19" ht="14.45" customHeight="1" x14ac:dyDescent="0.25">
      <c r="A55" s="77">
        <v>17622</v>
      </c>
      <c r="B55" s="78">
        <v>11839</v>
      </c>
      <c r="C55" s="44">
        <v>4401</v>
      </c>
      <c r="D55" s="78" t="s">
        <v>34</v>
      </c>
      <c r="E55" s="78" t="s">
        <v>251</v>
      </c>
      <c r="F55" s="27" t="s">
        <v>242</v>
      </c>
      <c r="G55" s="28">
        <v>100</v>
      </c>
      <c r="H55" s="29" t="s">
        <v>62</v>
      </c>
      <c r="I55" s="29" t="s">
        <v>59</v>
      </c>
      <c r="J55" s="33" t="s">
        <v>40</v>
      </c>
      <c r="K55" s="33" t="s">
        <v>59</v>
      </c>
      <c r="L55" s="33" t="s">
        <v>40</v>
      </c>
      <c r="M55" s="33" t="s">
        <v>40</v>
      </c>
      <c r="N55" s="34">
        <v>55</v>
      </c>
      <c r="O55" s="34">
        <v>40</v>
      </c>
      <c r="P55" s="34">
        <v>5</v>
      </c>
      <c r="Q55" s="75"/>
      <c r="R55" s="75"/>
      <c r="S55" s="50"/>
    </row>
    <row r="56" spans="1:19" ht="14.45" customHeight="1" x14ac:dyDescent="0.25">
      <c r="A56" s="81">
        <v>17661</v>
      </c>
      <c r="B56" s="82">
        <v>11811</v>
      </c>
      <c r="C56" s="30">
        <v>4278</v>
      </c>
      <c r="D56" s="83" t="s">
        <v>250</v>
      </c>
      <c r="E56" s="82" t="s">
        <v>241</v>
      </c>
      <c r="F56" s="27" t="s">
        <v>242</v>
      </c>
      <c r="G56" s="28">
        <v>100</v>
      </c>
      <c r="H56" s="29" t="s">
        <v>62</v>
      </c>
      <c r="I56" s="29" t="s">
        <v>59</v>
      </c>
      <c r="J56" s="33" t="s">
        <v>40</v>
      </c>
      <c r="K56" s="33" t="s">
        <v>59</v>
      </c>
      <c r="L56" s="33" t="s">
        <v>40</v>
      </c>
      <c r="M56" s="33" t="s">
        <v>40</v>
      </c>
      <c r="N56" s="34">
        <v>55</v>
      </c>
      <c r="O56" s="34">
        <v>40</v>
      </c>
      <c r="P56" s="34">
        <v>5</v>
      </c>
      <c r="Q56" s="75"/>
      <c r="R56" s="75"/>
      <c r="S56" s="50"/>
    </row>
    <row r="57" spans="1:19" ht="14.45" customHeight="1" x14ac:dyDescent="0.25">
      <c r="A57" s="30">
        <v>17661</v>
      </c>
      <c r="B57" s="30">
        <v>11811</v>
      </c>
      <c r="C57" s="30">
        <v>4313</v>
      </c>
      <c r="D57" s="76" t="s">
        <v>250</v>
      </c>
      <c r="E57" s="30" t="s">
        <v>241</v>
      </c>
      <c r="F57" s="27" t="s">
        <v>242</v>
      </c>
      <c r="G57" s="28">
        <v>100</v>
      </c>
      <c r="H57" s="29" t="s">
        <v>62</v>
      </c>
      <c r="I57" s="29" t="s">
        <v>59</v>
      </c>
      <c r="J57" s="33" t="s">
        <v>40</v>
      </c>
      <c r="K57" s="33" t="s">
        <v>59</v>
      </c>
      <c r="L57" s="33" t="s">
        <v>40</v>
      </c>
      <c r="M57" s="33" t="s">
        <v>40</v>
      </c>
      <c r="N57" s="34">
        <v>55</v>
      </c>
      <c r="O57" s="34">
        <v>40</v>
      </c>
      <c r="P57" s="34">
        <v>5</v>
      </c>
      <c r="Q57" s="75"/>
      <c r="R57" s="75"/>
      <c r="S57" s="50"/>
    </row>
    <row r="58" spans="1:19" ht="14.45" customHeight="1" x14ac:dyDescent="0.25">
      <c r="A58" s="30">
        <v>17613</v>
      </c>
      <c r="B58" s="30">
        <v>11826</v>
      </c>
      <c r="C58" s="30">
        <v>4338</v>
      </c>
      <c r="D58" s="76" t="s">
        <v>139</v>
      </c>
      <c r="E58" s="30" t="s">
        <v>241</v>
      </c>
      <c r="F58" s="27" t="s">
        <v>242</v>
      </c>
      <c r="G58" s="28">
        <v>100</v>
      </c>
      <c r="H58" s="29" t="s">
        <v>62</v>
      </c>
      <c r="I58" s="29" t="s">
        <v>59</v>
      </c>
      <c r="J58" s="33" t="s">
        <v>40</v>
      </c>
      <c r="K58" s="33" t="s">
        <v>40</v>
      </c>
      <c r="L58" s="33" t="s">
        <v>40</v>
      </c>
      <c r="M58" s="33" t="s">
        <v>40</v>
      </c>
      <c r="N58" s="34">
        <v>60</v>
      </c>
      <c r="O58" s="34">
        <v>40</v>
      </c>
      <c r="P58" s="34">
        <v>0</v>
      </c>
      <c r="Q58" s="75"/>
      <c r="R58" s="75"/>
      <c r="S58" s="50"/>
    </row>
    <row r="59" spans="1:19" ht="14.45" customHeight="1" x14ac:dyDescent="0.25">
      <c r="A59" s="30">
        <v>17667</v>
      </c>
      <c r="B59" s="30">
        <v>11798</v>
      </c>
      <c r="C59" s="30">
        <v>4271</v>
      </c>
      <c r="D59" s="58" t="s">
        <v>257</v>
      </c>
      <c r="E59" s="30" t="s">
        <v>241</v>
      </c>
      <c r="F59" s="27" t="s">
        <v>242</v>
      </c>
      <c r="G59" s="28">
        <v>97.5</v>
      </c>
      <c r="H59" s="29" t="s">
        <v>62</v>
      </c>
      <c r="I59" s="29" t="s">
        <v>59</v>
      </c>
      <c r="J59" s="33" t="s">
        <v>40</v>
      </c>
      <c r="K59" s="33" t="s">
        <v>40</v>
      </c>
      <c r="L59" s="33" t="s">
        <v>40</v>
      </c>
      <c r="M59" s="33" t="s">
        <v>40</v>
      </c>
      <c r="N59" s="34">
        <v>57.5</v>
      </c>
      <c r="O59" s="34">
        <v>40</v>
      </c>
      <c r="P59" s="34">
        <v>0</v>
      </c>
      <c r="Q59" s="75"/>
      <c r="R59" s="75"/>
      <c r="S59" s="50"/>
    </row>
    <row r="60" spans="1:19" ht="14.45" customHeight="1" x14ac:dyDescent="0.25">
      <c r="A60" s="30">
        <v>17707</v>
      </c>
      <c r="B60" s="30">
        <v>11774</v>
      </c>
      <c r="C60" s="30">
        <v>4249</v>
      </c>
      <c r="D60" s="58" t="s">
        <v>254</v>
      </c>
      <c r="E60" s="30" t="s">
        <v>255</v>
      </c>
      <c r="F60" s="27" t="s">
        <v>242</v>
      </c>
      <c r="G60" s="28">
        <v>97.5</v>
      </c>
      <c r="H60" s="29" t="s">
        <v>62</v>
      </c>
      <c r="I60" s="29" t="s">
        <v>59</v>
      </c>
      <c r="J60" s="33" t="s">
        <v>40</v>
      </c>
      <c r="K60" s="33" t="s">
        <v>59</v>
      </c>
      <c r="L60" s="33" t="s">
        <v>40</v>
      </c>
      <c r="M60" s="33" t="s">
        <v>40</v>
      </c>
      <c r="N60" s="34">
        <v>52.5</v>
      </c>
      <c r="O60" s="34">
        <v>40</v>
      </c>
      <c r="P60" s="34">
        <v>5</v>
      </c>
      <c r="Q60" s="75"/>
      <c r="R60" s="75"/>
      <c r="S60" s="50"/>
    </row>
    <row r="61" spans="1:19" ht="14.45" customHeight="1" x14ac:dyDescent="0.25">
      <c r="A61" s="30">
        <v>17707</v>
      </c>
      <c r="B61" s="30">
        <v>11777</v>
      </c>
      <c r="C61" s="30">
        <v>4251</v>
      </c>
      <c r="D61" s="58" t="s">
        <v>254</v>
      </c>
      <c r="E61" s="30" t="s">
        <v>234</v>
      </c>
      <c r="F61" s="27" t="s">
        <v>242</v>
      </c>
      <c r="G61" s="28">
        <v>97.5</v>
      </c>
      <c r="H61" s="29" t="s">
        <v>62</v>
      </c>
      <c r="I61" s="29" t="s">
        <v>59</v>
      </c>
      <c r="J61" s="33" t="s">
        <v>40</v>
      </c>
      <c r="K61" s="33" t="s">
        <v>59</v>
      </c>
      <c r="L61" s="33" t="s">
        <v>40</v>
      </c>
      <c r="M61" s="33" t="s">
        <v>40</v>
      </c>
      <c r="N61" s="34">
        <v>52.5</v>
      </c>
      <c r="O61" s="34">
        <v>40</v>
      </c>
      <c r="P61" s="34">
        <v>5</v>
      </c>
      <c r="Q61" s="75"/>
      <c r="R61" s="75"/>
      <c r="S61" s="50"/>
    </row>
    <row r="62" spans="1:19" ht="14.45" customHeight="1" x14ac:dyDescent="0.25">
      <c r="A62" s="30">
        <v>17707</v>
      </c>
      <c r="B62" s="30">
        <v>11777</v>
      </c>
      <c r="C62" s="30">
        <v>4252</v>
      </c>
      <c r="D62" s="58" t="s">
        <v>254</v>
      </c>
      <c r="E62" s="30" t="s">
        <v>234</v>
      </c>
      <c r="F62" s="27" t="s">
        <v>242</v>
      </c>
      <c r="G62" s="28">
        <v>97.5</v>
      </c>
      <c r="H62" s="29" t="s">
        <v>62</v>
      </c>
      <c r="I62" s="29" t="s">
        <v>59</v>
      </c>
      <c r="J62" s="33" t="s">
        <v>40</v>
      </c>
      <c r="K62" s="33" t="s">
        <v>59</v>
      </c>
      <c r="L62" s="33" t="s">
        <v>40</v>
      </c>
      <c r="M62" s="33" t="s">
        <v>40</v>
      </c>
      <c r="N62" s="34">
        <v>52.5</v>
      </c>
      <c r="O62" s="34">
        <v>40</v>
      </c>
      <c r="P62" s="34">
        <v>5</v>
      </c>
      <c r="Q62" s="75"/>
      <c r="R62" s="75"/>
      <c r="S62" s="50"/>
    </row>
    <row r="63" spans="1:19" ht="14.45" customHeight="1" x14ac:dyDescent="0.25">
      <c r="A63" s="30">
        <v>17638</v>
      </c>
      <c r="B63" s="30">
        <v>11818</v>
      </c>
      <c r="C63" s="30">
        <v>4282</v>
      </c>
      <c r="D63" s="58" t="s">
        <v>56</v>
      </c>
      <c r="E63" s="30" t="s">
        <v>241</v>
      </c>
      <c r="F63" s="27" t="s">
        <v>242</v>
      </c>
      <c r="G63" s="28">
        <v>97.5</v>
      </c>
      <c r="H63" s="29" t="s">
        <v>62</v>
      </c>
      <c r="I63" s="29" t="s">
        <v>59</v>
      </c>
      <c r="J63" s="33" t="s">
        <v>40</v>
      </c>
      <c r="K63" s="33" t="s">
        <v>40</v>
      </c>
      <c r="L63" s="33" t="s">
        <v>40</v>
      </c>
      <c r="M63" s="33" t="s">
        <v>40</v>
      </c>
      <c r="N63" s="34">
        <v>57.5</v>
      </c>
      <c r="O63" s="34">
        <v>40</v>
      </c>
      <c r="P63" s="34">
        <v>0</v>
      </c>
      <c r="Q63" s="75"/>
      <c r="R63" s="75"/>
      <c r="S63" s="50"/>
    </row>
    <row r="64" spans="1:19" ht="14.45" customHeight="1" x14ac:dyDescent="0.25">
      <c r="A64" s="30">
        <v>17638</v>
      </c>
      <c r="B64" s="30">
        <v>11818</v>
      </c>
      <c r="C64" s="30">
        <v>4295</v>
      </c>
      <c r="D64" s="58" t="s">
        <v>56</v>
      </c>
      <c r="E64" s="30" t="s">
        <v>241</v>
      </c>
      <c r="F64" s="27" t="s">
        <v>242</v>
      </c>
      <c r="G64" s="28">
        <v>97.5</v>
      </c>
      <c r="H64" s="29" t="s">
        <v>62</v>
      </c>
      <c r="I64" s="29" t="s">
        <v>59</v>
      </c>
      <c r="J64" s="33" t="s">
        <v>40</v>
      </c>
      <c r="K64" s="33" t="s">
        <v>40</v>
      </c>
      <c r="L64" s="33" t="s">
        <v>40</v>
      </c>
      <c r="M64" s="33" t="s">
        <v>40</v>
      </c>
      <c r="N64" s="34">
        <v>57.5</v>
      </c>
      <c r="O64" s="34">
        <v>40</v>
      </c>
      <c r="P64" s="34">
        <v>0</v>
      </c>
      <c r="Q64" s="75"/>
      <c r="R64" s="75"/>
      <c r="S64" s="50"/>
    </row>
    <row r="65" spans="1:19" ht="14.45" customHeight="1" x14ac:dyDescent="0.25">
      <c r="A65" s="30">
        <v>17638</v>
      </c>
      <c r="B65" s="30">
        <v>11818</v>
      </c>
      <c r="C65" s="30">
        <v>4296</v>
      </c>
      <c r="D65" s="58" t="s">
        <v>56</v>
      </c>
      <c r="E65" s="30" t="s">
        <v>241</v>
      </c>
      <c r="F65" s="27" t="s">
        <v>242</v>
      </c>
      <c r="G65" s="28">
        <v>97.5</v>
      </c>
      <c r="H65" s="29" t="s">
        <v>62</v>
      </c>
      <c r="I65" s="29" t="s">
        <v>59</v>
      </c>
      <c r="J65" s="33" t="s">
        <v>40</v>
      </c>
      <c r="K65" s="33" t="s">
        <v>40</v>
      </c>
      <c r="L65" s="33" t="s">
        <v>40</v>
      </c>
      <c r="M65" s="33" t="s">
        <v>40</v>
      </c>
      <c r="N65" s="34">
        <v>57.5</v>
      </c>
      <c r="O65" s="34">
        <v>40</v>
      </c>
      <c r="P65" s="34">
        <v>0</v>
      </c>
      <c r="Q65" s="75"/>
      <c r="R65" s="75"/>
      <c r="S65" s="50"/>
    </row>
    <row r="66" spans="1:19" ht="14.45" customHeight="1" x14ac:dyDescent="0.25">
      <c r="A66" s="30">
        <v>17638</v>
      </c>
      <c r="B66" s="30">
        <v>11818</v>
      </c>
      <c r="C66" s="30">
        <v>4297</v>
      </c>
      <c r="D66" s="58" t="s">
        <v>56</v>
      </c>
      <c r="E66" s="30" t="s">
        <v>241</v>
      </c>
      <c r="F66" s="27" t="s">
        <v>242</v>
      </c>
      <c r="G66" s="28">
        <v>97.5</v>
      </c>
      <c r="H66" s="29" t="s">
        <v>62</v>
      </c>
      <c r="I66" s="29" t="s">
        <v>59</v>
      </c>
      <c r="J66" s="33" t="s">
        <v>40</v>
      </c>
      <c r="K66" s="33" t="s">
        <v>40</v>
      </c>
      <c r="L66" s="33" t="s">
        <v>40</v>
      </c>
      <c r="M66" s="33" t="s">
        <v>40</v>
      </c>
      <c r="N66" s="34">
        <v>57.5</v>
      </c>
      <c r="O66" s="34">
        <v>40</v>
      </c>
      <c r="P66" s="34">
        <v>0</v>
      </c>
      <c r="Q66" s="75"/>
      <c r="R66" s="75"/>
      <c r="S66" s="50"/>
    </row>
    <row r="67" spans="1:19" ht="14.45" customHeight="1" x14ac:dyDescent="0.25">
      <c r="A67" s="30">
        <v>17638</v>
      </c>
      <c r="B67" s="30">
        <v>11818</v>
      </c>
      <c r="C67" s="30">
        <v>4301</v>
      </c>
      <c r="D67" s="58" t="s">
        <v>56</v>
      </c>
      <c r="E67" s="30" t="s">
        <v>241</v>
      </c>
      <c r="F67" s="27" t="s">
        <v>242</v>
      </c>
      <c r="G67" s="28">
        <v>97.5</v>
      </c>
      <c r="H67" s="29" t="s">
        <v>62</v>
      </c>
      <c r="I67" s="29" t="s">
        <v>59</v>
      </c>
      <c r="J67" s="33" t="s">
        <v>40</v>
      </c>
      <c r="K67" s="33" t="s">
        <v>40</v>
      </c>
      <c r="L67" s="33" t="s">
        <v>40</v>
      </c>
      <c r="M67" s="33" t="s">
        <v>40</v>
      </c>
      <c r="N67" s="34">
        <v>57.5</v>
      </c>
      <c r="O67" s="34">
        <v>40</v>
      </c>
      <c r="P67" s="34">
        <v>0</v>
      </c>
      <c r="Q67" s="75"/>
      <c r="R67" s="75"/>
      <c r="S67" s="50"/>
    </row>
    <row r="68" spans="1:19" ht="14.45" customHeight="1" x14ac:dyDescent="0.25">
      <c r="A68" s="30">
        <v>17638</v>
      </c>
      <c r="B68" s="30">
        <v>11818</v>
      </c>
      <c r="C68" s="30">
        <v>4302</v>
      </c>
      <c r="D68" s="58" t="s">
        <v>56</v>
      </c>
      <c r="E68" s="30" t="s">
        <v>241</v>
      </c>
      <c r="F68" s="27" t="s">
        <v>242</v>
      </c>
      <c r="G68" s="28">
        <v>97.5</v>
      </c>
      <c r="H68" s="29" t="s">
        <v>62</v>
      </c>
      <c r="I68" s="29" t="s">
        <v>59</v>
      </c>
      <c r="J68" s="33" t="s">
        <v>40</v>
      </c>
      <c r="K68" s="33" t="s">
        <v>40</v>
      </c>
      <c r="L68" s="33" t="s">
        <v>40</v>
      </c>
      <c r="M68" s="33" t="s">
        <v>40</v>
      </c>
      <c r="N68" s="34">
        <v>57.5</v>
      </c>
      <c r="O68" s="34">
        <v>40</v>
      </c>
      <c r="P68" s="34">
        <v>0</v>
      </c>
      <c r="Q68" s="75"/>
      <c r="R68" s="75"/>
      <c r="S68" s="50"/>
    </row>
    <row r="69" spans="1:19" ht="14.45" customHeight="1" x14ac:dyDescent="0.25">
      <c r="A69" s="30">
        <v>17638</v>
      </c>
      <c r="B69" s="30">
        <v>11818</v>
      </c>
      <c r="C69" s="30">
        <v>4303</v>
      </c>
      <c r="D69" s="58" t="s">
        <v>56</v>
      </c>
      <c r="E69" s="30" t="s">
        <v>241</v>
      </c>
      <c r="F69" s="27" t="s">
        <v>242</v>
      </c>
      <c r="G69" s="28">
        <v>97.5</v>
      </c>
      <c r="H69" s="29" t="s">
        <v>62</v>
      </c>
      <c r="I69" s="29" t="s">
        <v>59</v>
      </c>
      <c r="J69" s="33" t="s">
        <v>40</v>
      </c>
      <c r="K69" s="33" t="s">
        <v>40</v>
      </c>
      <c r="L69" s="33" t="s">
        <v>40</v>
      </c>
      <c r="M69" s="33" t="s">
        <v>40</v>
      </c>
      <c r="N69" s="34">
        <v>57.5</v>
      </c>
      <c r="O69" s="34">
        <v>40</v>
      </c>
      <c r="P69" s="34">
        <v>0</v>
      </c>
      <c r="Q69" s="75"/>
      <c r="R69" s="75"/>
      <c r="S69" s="50"/>
    </row>
    <row r="70" spans="1:19" ht="14.45" customHeight="1" x14ac:dyDescent="0.25">
      <c r="A70" s="30">
        <v>17638</v>
      </c>
      <c r="B70" s="30">
        <v>11818</v>
      </c>
      <c r="C70" s="30">
        <v>4304</v>
      </c>
      <c r="D70" s="58" t="s">
        <v>56</v>
      </c>
      <c r="E70" s="30" t="s">
        <v>241</v>
      </c>
      <c r="F70" s="27" t="s">
        <v>242</v>
      </c>
      <c r="G70" s="28">
        <v>97.5</v>
      </c>
      <c r="H70" s="29" t="s">
        <v>62</v>
      </c>
      <c r="I70" s="29" t="s">
        <v>59</v>
      </c>
      <c r="J70" s="33" t="s">
        <v>40</v>
      </c>
      <c r="K70" s="33" t="s">
        <v>40</v>
      </c>
      <c r="L70" s="33" t="s">
        <v>40</v>
      </c>
      <c r="M70" s="33" t="s">
        <v>40</v>
      </c>
      <c r="N70" s="34">
        <v>57.5</v>
      </c>
      <c r="O70" s="34">
        <v>40</v>
      </c>
      <c r="P70" s="34">
        <v>0</v>
      </c>
      <c r="Q70" s="43"/>
      <c r="R70" s="43"/>
      <c r="S70" s="50"/>
    </row>
    <row r="71" spans="1:19" ht="16.5" customHeight="1" x14ac:dyDescent="0.25">
      <c r="A71" s="30">
        <v>17638</v>
      </c>
      <c r="B71" s="30">
        <v>11818</v>
      </c>
      <c r="C71" s="30">
        <v>4305</v>
      </c>
      <c r="D71" s="58" t="s">
        <v>56</v>
      </c>
      <c r="E71" s="30" t="s">
        <v>241</v>
      </c>
      <c r="F71" s="27" t="s">
        <v>242</v>
      </c>
      <c r="G71" s="28">
        <v>97.5</v>
      </c>
      <c r="H71" s="29" t="s">
        <v>62</v>
      </c>
      <c r="I71" s="29" t="s">
        <v>59</v>
      </c>
      <c r="J71" s="33" t="s">
        <v>40</v>
      </c>
      <c r="K71" s="33" t="s">
        <v>40</v>
      </c>
      <c r="L71" s="33" t="s">
        <v>40</v>
      </c>
      <c r="M71" s="33" t="s">
        <v>40</v>
      </c>
      <c r="N71" s="34">
        <v>57.5</v>
      </c>
      <c r="O71" s="34">
        <v>40</v>
      </c>
      <c r="P71" s="34">
        <v>0</v>
      </c>
      <c r="Q71" s="36"/>
      <c r="R71" s="36"/>
      <c r="S71" s="36"/>
    </row>
    <row r="72" spans="1:19" ht="14.45" customHeight="1" x14ac:dyDescent="0.25">
      <c r="A72" s="30">
        <v>17638</v>
      </c>
      <c r="B72" s="30">
        <v>11818</v>
      </c>
      <c r="C72" s="30">
        <v>4306</v>
      </c>
      <c r="D72" s="58" t="s">
        <v>56</v>
      </c>
      <c r="E72" s="30" t="s">
        <v>241</v>
      </c>
      <c r="F72" s="27" t="s">
        <v>242</v>
      </c>
      <c r="G72" s="28">
        <v>97.5</v>
      </c>
      <c r="H72" s="29" t="s">
        <v>62</v>
      </c>
      <c r="I72" s="29" t="s">
        <v>59</v>
      </c>
      <c r="J72" s="33" t="s">
        <v>40</v>
      </c>
      <c r="K72" s="33" t="s">
        <v>40</v>
      </c>
      <c r="L72" s="33" t="s">
        <v>40</v>
      </c>
      <c r="M72" s="33" t="s">
        <v>40</v>
      </c>
      <c r="N72" s="34">
        <v>57.5</v>
      </c>
      <c r="O72" s="34">
        <v>40</v>
      </c>
      <c r="P72" s="34">
        <v>0</v>
      </c>
      <c r="Q72" s="43"/>
      <c r="R72" s="43"/>
      <c r="S72" s="50"/>
    </row>
    <row r="73" spans="1:19" ht="14.45" customHeight="1" x14ac:dyDescent="0.25">
      <c r="A73" s="30">
        <v>17638</v>
      </c>
      <c r="B73" s="30">
        <v>11818</v>
      </c>
      <c r="C73" s="30">
        <v>4308</v>
      </c>
      <c r="D73" s="58" t="s">
        <v>56</v>
      </c>
      <c r="E73" s="30" t="s">
        <v>241</v>
      </c>
      <c r="F73" s="27" t="s">
        <v>242</v>
      </c>
      <c r="G73" s="28">
        <v>97.5</v>
      </c>
      <c r="H73" s="29" t="s">
        <v>62</v>
      </c>
      <c r="I73" s="29" t="s">
        <v>59</v>
      </c>
      <c r="J73" s="33" t="s">
        <v>40</v>
      </c>
      <c r="K73" s="33" t="s">
        <v>40</v>
      </c>
      <c r="L73" s="33" t="s">
        <v>40</v>
      </c>
      <c r="M73" s="33" t="s">
        <v>40</v>
      </c>
      <c r="N73" s="34">
        <v>57.5</v>
      </c>
      <c r="O73" s="34">
        <v>40</v>
      </c>
      <c r="P73" s="34">
        <v>0</v>
      </c>
      <c r="Q73" s="43"/>
      <c r="R73" s="43"/>
      <c r="S73" s="50"/>
    </row>
    <row r="74" spans="1:19" ht="14.45" customHeight="1" x14ac:dyDescent="0.25">
      <c r="A74" s="30">
        <v>17638</v>
      </c>
      <c r="B74" s="30">
        <v>11818</v>
      </c>
      <c r="C74" s="30">
        <v>4309</v>
      </c>
      <c r="D74" s="58" t="s">
        <v>56</v>
      </c>
      <c r="E74" s="30" t="s">
        <v>241</v>
      </c>
      <c r="F74" s="27" t="s">
        <v>242</v>
      </c>
      <c r="G74" s="28">
        <v>97.5</v>
      </c>
      <c r="H74" s="29" t="s">
        <v>62</v>
      </c>
      <c r="I74" s="29" t="s">
        <v>59</v>
      </c>
      <c r="J74" s="33" t="s">
        <v>40</v>
      </c>
      <c r="K74" s="33" t="s">
        <v>40</v>
      </c>
      <c r="L74" s="33" t="s">
        <v>40</v>
      </c>
      <c r="M74" s="33" t="s">
        <v>40</v>
      </c>
      <c r="N74" s="34">
        <v>57.5</v>
      </c>
      <c r="O74" s="34">
        <v>40</v>
      </c>
      <c r="P74" s="34">
        <v>0</v>
      </c>
      <c r="Q74" s="43"/>
      <c r="R74" s="43"/>
      <c r="S74" s="50"/>
    </row>
    <row r="75" spans="1:19" ht="14.45" customHeight="1" x14ac:dyDescent="0.25">
      <c r="A75" s="30">
        <v>17638</v>
      </c>
      <c r="B75" s="30">
        <v>11818</v>
      </c>
      <c r="C75" s="30">
        <v>4310</v>
      </c>
      <c r="D75" s="58" t="s">
        <v>56</v>
      </c>
      <c r="E75" s="30" t="s">
        <v>241</v>
      </c>
      <c r="F75" s="27" t="s">
        <v>242</v>
      </c>
      <c r="G75" s="28">
        <v>97.5</v>
      </c>
      <c r="H75" s="29" t="s">
        <v>62</v>
      </c>
      <c r="I75" s="29" t="s">
        <v>59</v>
      </c>
      <c r="J75" s="33" t="s">
        <v>40</v>
      </c>
      <c r="K75" s="33" t="s">
        <v>40</v>
      </c>
      <c r="L75" s="33" t="s">
        <v>40</v>
      </c>
      <c r="M75" s="33" t="s">
        <v>40</v>
      </c>
      <c r="N75" s="34">
        <v>57.5</v>
      </c>
      <c r="O75" s="34">
        <v>40</v>
      </c>
      <c r="P75" s="34">
        <v>0</v>
      </c>
      <c r="Q75" s="43"/>
      <c r="R75" s="43"/>
      <c r="S75" s="50"/>
    </row>
    <row r="76" spans="1:19" ht="14.45" customHeight="1" x14ac:dyDescent="0.25">
      <c r="A76" s="30">
        <v>17643</v>
      </c>
      <c r="B76" s="30">
        <v>11750</v>
      </c>
      <c r="C76" s="30">
        <v>4214</v>
      </c>
      <c r="D76" s="76" t="s">
        <v>244</v>
      </c>
      <c r="E76" s="30" t="s">
        <v>245</v>
      </c>
      <c r="F76" s="27" t="s">
        <v>242</v>
      </c>
      <c r="G76" s="28">
        <v>97.5</v>
      </c>
      <c r="H76" s="29" t="s">
        <v>62</v>
      </c>
      <c r="I76" s="29" t="s">
        <v>59</v>
      </c>
      <c r="J76" s="33" t="s">
        <v>40</v>
      </c>
      <c r="K76" s="33" t="s">
        <v>40</v>
      </c>
      <c r="L76" s="33" t="s">
        <v>40</v>
      </c>
      <c r="M76" s="33" t="s">
        <v>59</v>
      </c>
      <c r="N76" s="34">
        <v>52.5</v>
      </c>
      <c r="O76" s="34">
        <v>40</v>
      </c>
      <c r="P76" s="34">
        <v>5</v>
      </c>
      <c r="Q76" s="43"/>
      <c r="R76" s="43"/>
      <c r="S76" s="50"/>
    </row>
    <row r="77" spans="1:19" ht="14.45" customHeight="1" x14ac:dyDescent="0.25">
      <c r="A77" s="30">
        <v>17629</v>
      </c>
      <c r="B77" s="30">
        <v>11667</v>
      </c>
      <c r="C77" s="30">
        <v>4120</v>
      </c>
      <c r="D77" s="58" t="s">
        <v>247</v>
      </c>
      <c r="E77" s="30" t="s">
        <v>241</v>
      </c>
      <c r="F77" s="27" t="s">
        <v>242</v>
      </c>
      <c r="G77" s="28">
        <v>97.5</v>
      </c>
      <c r="H77" s="29" t="s">
        <v>62</v>
      </c>
      <c r="I77" s="29" t="s">
        <v>59</v>
      </c>
      <c r="J77" s="33" t="s">
        <v>40</v>
      </c>
      <c r="K77" s="33" t="s">
        <v>40</v>
      </c>
      <c r="L77" s="33" t="s">
        <v>40</v>
      </c>
      <c r="M77" s="33" t="s">
        <v>59</v>
      </c>
      <c r="N77" s="34">
        <v>52.5</v>
      </c>
      <c r="O77" s="34">
        <v>40</v>
      </c>
      <c r="P77" s="34">
        <v>5</v>
      </c>
      <c r="Q77" s="43"/>
      <c r="R77" s="43"/>
      <c r="S77" s="50"/>
    </row>
    <row r="78" spans="1:19" ht="14.45" customHeight="1" x14ac:dyDescent="0.25">
      <c r="A78" s="30">
        <v>17545</v>
      </c>
      <c r="B78" s="30">
        <v>11710</v>
      </c>
      <c r="C78" s="30">
        <v>4151</v>
      </c>
      <c r="D78" s="58" t="s">
        <v>248</v>
      </c>
      <c r="E78" s="30" t="s">
        <v>249</v>
      </c>
      <c r="F78" s="27" t="s">
        <v>242</v>
      </c>
      <c r="G78" s="28">
        <v>97.5</v>
      </c>
      <c r="H78" s="29" t="s">
        <v>62</v>
      </c>
      <c r="I78" s="29" t="s">
        <v>59</v>
      </c>
      <c r="J78" s="33" t="s">
        <v>40</v>
      </c>
      <c r="K78" s="33" t="s">
        <v>40</v>
      </c>
      <c r="L78" s="33" t="s">
        <v>40</v>
      </c>
      <c r="M78" s="33" t="s">
        <v>59</v>
      </c>
      <c r="N78" s="34">
        <v>52.5</v>
      </c>
      <c r="O78" s="34">
        <v>40</v>
      </c>
      <c r="P78" s="34">
        <v>5</v>
      </c>
      <c r="Q78" s="43"/>
      <c r="R78" s="43"/>
      <c r="S78" s="50"/>
    </row>
    <row r="79" spans="1:19" ht="14.45" customHeight="1" x14ac:dyDescent="0.25">
      <c r="A79" s="30">
        <v>17661</v>
      </c>
      <c r="B79" s="30">
        <v>11811</v>
      </c>
      <c r="C79" s="30">
        <v>4314</v>
      </c>
      <c r="D79" s="76" t="s">
        <v>250</v>
      </c>
      <c r="E79" s="30" t="s">
        <v>241</v>
      </c>
      <c r="F79" s="27" t="s">
        <v>242</v>
      </c>
      <c r="G79" s="28">
        <v>97.5</v>
      </c>
      <c r="H79" s="29" t="s">
        <v>62</v>
      </c>
      <c r="I79" s="29" t="s">
        <v>59</v>
      </c>
      <c r="J79" s="33" t="s">
        <v>40</v>
      </c>
      <c r="K79" s="33" t="s">
        <v>59</v>
      </c>
      <c r="L79" s="33" t="s">
        <v>40</v>
      </c>
      <c r="M79" s="33" t="s">
        <v>40</v>
      </c>
      <c r="N79" s="34">
        <v>52.5</v>
      </c>
      <c r="O79" s="34">
        <v>40</v>
      </c>
      <c r="P79" s="34">
        <v>5</v>
      </c>
      <c r="Q79" s="43"/>
      <c r="R79" s="43"/>
      <c r="S79" s="50"/>
    </row>
    <row r="80" spans="1:19" ht="14.45" customHeight="1" x14ac:dyDescent="0.25">
      <c r="A80" s="30">
        <v>17613</v>
      </c>
      <c r="B80" s="30">
        <v>11832</v>
      </c>
      <c r="C80" s="30">
        <v>4339</v>
      </c>
      <c r="D80" s="76" t="s">
        <v>139</v>
      </c>
      <c r="E80" s="30" t="s">
        <v>241</v>
      </c>
      <c r="F80" s="27" t="s">
        <v>242</v>
      </c>
      <c r="G80" s="28">
        <v>97.5</v>
      </c>
      <c r="H80" s="29" t="s">
        <v>62</v>
      </c>
      <c r="I80" s="29" t="s">
        <v>59</v>
      </c>
      <c r="J80" s="33" t="s">
        <v>40</v>
      </c>
      <c r="K80" s="33" t="s">
        <v>40</v>
      </c>
      <c r="L80" s="33" t="s">
        <v>40</v>
      </c>
      <c r="M80" s="33" t="s">
        <v>40</v>
      </c>
      <c r="N80" s="34">
        <v>57.5</v>
      </c>
      <c r="O80" s="34">
        <v>40</v>
      </c>
      <c r="P80" s="34">
        <v>0</v>
      </c>
      <c r="Q80" s="43"/>
      <c r="R80" s="43"/>
      <c r="S80" s="50"/>
    </row>
    <row r="81" spans="1:19" ht="14.45" customHeight="1" x14ac:dyDescent="0.25">
      <c r="A81" s="30">
        <v>17613</v>
      </c>
      <c r="B81" s="30">
        <v>11834</v>
      </c>
      <c r="C81" s="30">
        <v>4346</v>
      </c>
      <c r="D81" s="76" t="s">
        <v>139</v>
      </c>
      <c r="E81" s="30" t="s">
        <v>241</v>
      </c>
      <c r="F81" s="27" t="s">
        <v>242</v>
      </c>
      <c r="G81" s="28">
        <v>97.5</v>
      </c>
      <c r="H81" s="29" t="s">
        <v>62</v>
      </c>
      <c r="I81" s="29" t="s">
        <v>59</v>
      </c>
      <c r="J81" s="33" t="s">
        <v>40</v>
      </c>
      <c r="K81" s="33" t="s">
        <v>40</v>
      </c>
      <c r="L81" s="33" t="s">
        <v>40</v>
      </c>
      <c r="M81" s="33" t="s">
        <v>40</v>
      </c>
      <c r="N81" s="34">
        <v>57.5</v>
      </c>
      <c r="O81" s="34">
        <v>40</v>
      </c>
      <c r="P81" s="34">
        <v>0</v>
      </c>
      <c r="Q81" s="43"/>
      <c r="R81" s="43"/>
      <c r="S81" s="50"/>
    </row>
    <row r="82" spans="1:19" ht="14.45" customHeight="1" x14ac:dyDescent="0.25">
      <c r="A82" s="30">
        <v>17650</v>
      </c>
      <c r="B82" s="30">
        <v>11723</v>
      </c>
      <c r="C82" s="30">
        <v>4178</v>
      </c>
      <c r="D82" s="58" t="s">
        <v>253</v>
      </c>
      <c r="E82" s="30" t="s">
        <v>249</v>
      </c>
      <c r="F82" s="27" t="s">
        <v>242</v>
      </c>
      <c r="G82" s="28">
        <v>95</v>
      </c>
      <c r="H82" s="29" t="s">
        <v>62</v>
      </c>
      <c r="I82" s="29" t="s">
        <v>59</v>
      </c>
      <c r="J82" s="33" t="s">
        <v>40</v>
      </c>
      <c r="K82" s="33" t="s">
        <v>40</v>
      </c>
      <c r="L82" s="33" t="s">
        <v>40</v>
      </c>
      <c r="M82" s="33" t="s">
        <v>40</v>
      </c>
      <c r="N82" s="34">
        <v>55</v>
      </c>
      <c r="O82" s="34">
        <v>40</v>
      </c>
      <c r="P82" s="34">
        <v>0</v>
      </c>
      <c r="Q82" s="43"/>
      <c r="R82" s="43"/>
      <c r="S82" s="50"/>
    </row>
    <row r="83" spans="1:19" ht="14.45" customHeight="1" x14ac:dyDescent="0.25">
      <c r="A83" s="30">
        <v>17685</v>
      </c>
      <c r="B83" s="30">
        <v>11730</v>
      </c>
      <c r="C83" s="30">
        <v>4201</v>
      </c>
      <c r="D83" s="58" t="s">
        <v>243</v>
      </c>
      <c r="E83" s="74" t="s">
        <v>241</v>
      </c>
      <c r="F83" s="27" t="s">
        <v>242</v>
      </c>
      <c r="G83" s="28">
        <v>90</v>
      </c>
      <c r="H83" s="29" t="s">
        <v>62</v>
      </c>
      <c r="I83" s="29" t="s">
        <v>59</v>
      </c>
      <c r="J83" s="33" t="s">
        <v>40</v>
      </c>
      <c r="K83" s="33" t="s">
        <v>59</v>
      </c>
      <c r="L83" s="33" t="s">
        <v>40</v>
      </c>
      <c r="M83" s="33" t="s">
        <v>40</v>
      </c>
      <c r="N83" s="34">
        <v>45</v>
      </c>
      <c r="O83" s="34">
        <v>40</v>
      </c>
      <c r="P83" s="34">
        <v>5</v>
      </c>
      <c r="Q83" s="43"/>
      <c r="R83" s="43"/>
      <c r="S83" s="50"/>
    </row>
    <row r="84" spans="1:19" ht="14.45" customHeight="1" x14ac:dyDescent="0.25">
      <c r="A84" s="62">
        <v>17685</v>
      </c>
      <c r="B84" s="62">
        <v>11730</v>
      </c>
      <c r="C84" s="62">
        <v>4201</v>
      </c>
      <c r="D84" s="63" t="s">
        <v>243</v>
      </c>
      <c r="E84" s="84" t="s">
        <v>241</v>
      </c>
      <c r="F84" s="66" t="s">
        <v>242</v>
      </c>
      <c r="G84" s="67">
        <v>95</v>
      </c>
      <c r="H84" s="68" t="s">
        <v>62</v>
      </c>
      <c r="I84" s="68" t="s">
        <v>40</v>
      </c>
      <c r="J84" s="69" t="s">
        <v>40</v>
      </c>
      <c r="K84" s="69" t="s">
        <v>59</v>
      </c>
      <c r="L84" s="69" t="s">
        <v>40</v>
      </c>
      <c r="M84" s="69" t="s">
        <v>40</v>
      </c>
      <c r="N84" s="70">
        <v>50</v>
      </c>
      <c r="O84" s="70">
        <v>40</v>
      </c>
      <c r="P84" s="70">
        <v>5</v>
      </c>
      <c r="Q84" s="43"/>
      <c r="R84" s="43"/>
      <c r="S84" s="50"/>
    </row>
    <row r="85" spans="1:19" ht="14.45" customHeight="1" x14ac:dyDescent="0.25">
      <c r="A85" s="30">
        <v>17685</v>
      </c>
      <c r="B85" s="30">
        <v>11730</v>
      </c>
      <c r="C85" s="30">
        <v>4202</v>
      </c>
      <c r="D85" s="58" t="s">
        <v>243</v>
      </c>
      <c r="E85" s="74" t="s">
        <v>241</v>
      </c>
      <c r="F85" s="27" t="s">
        <v>242</v>
      </c>
      <c r="G85" s="28">
        <v>95</v>
      </c>
      <c r="H85" s="29" t="s">
        <v>62</v>
      </c>
      <c r="I85" s="29" t="s">
        <v>59</v>
      </c>
      <c r="J85" s="33" t="s">
        <v>40</v>
      </c>
      <c r="K85" s="33" t="s">
        <v>59</v>
      </c>
      <c r="L85" s="33" t="s">
        <v>40</v>
      </c>
      <c r="M85" s="33" t="s">
        <v>40</v>
      </c>
      <c r="N85" s="34">
        <v>50</v>
      </c>
      <c r="O85" s="34">
        <v>40</v>
      </c>
      <c r="P85" s="34">
        <v>5</v>
      </c>
      <c r="Q85" s="43"/>
      <c r="R85" s="43"/>
      <c r="S85" s="50"/>
    </row>
    <row r="86" spans="1:19" ht="14.45" customHeight="1" x14ac:dyDescent="0.25">
      <c r="A86" s="30">
        <v>17638</v>
      </c>
      <c r="B86" s="30">
        <v>11818</v>
      </c>
      <c r="C86" s="30">
        <v>4283</v>
      </c>
      <c r="D86" s="58" t="s">
        <v>56</v>
      </c>
      <c r="E86" s="30" t="s">
        <v>241</v>
      </c>
      <c r="F86" s="27" t="s">
        <v>242</v>
      </c>
      <c r="G86" s="28">
        <v>95</v>
      </c>
      <c r="H86" s="29" t="s">
        <v>62</v>
      </c>
      <c r="I86" s="29" t="s">
        <v>59</v>
      </c>
      <c r="J86" s="33" t="s">
        <v>40</v>
      </c>
      <c r="K86" s="33" t="s">
        <v>40</v>
      </c>
      <c r="L86" s="33" t="s">
        <v>40</v>
      </c>
      <c r="M86" s="33" t="s">
        <v>40</v>
      </c>
      <c r="N86" s="34">
        <v>55</v>
      </c>
      <c r="O86" s="34">
        <v>40</v>
      </c>
      <c r="P86" s="34">
        <v>0</v>
      </c>
      <c r="Q86" s="43"/>
      <c r="R86" s="43"/>
      <c r="S86" s="50"/>
    </row>
    <row r="87" spans="1:19" ht="14.45" customHeight="1" x14ac:dyDescent="0.25">
      <c r="A87" s="30">
        <v>17638</v>
      </c>
      <c r="B87" s="30">
        <v>11818</v>
      </c>
      <c r="C87" s="30">
        <v>4328</v>
      </c>
      <c r="D87" s="58" t="s">
        <v>56</v>
      </c>
      <c r="E87" s="30" t="s">
        <v>241</v>
      </c>
      <c r="F87" s="27" t="s">
        <v>242</v>
      </c>
      <c r="G87" s="28">
        <v>95</v>
      </c>
      <c r="H87" s="29" t="s">
        <v>62</v>
      </c>
      <c r="I87" s="29" t="s">
        <v>59</v>
      </c>
      <c r="J87" s="33" t="s">
        <v>40</v>
      </c>
      <c r="K87" s="33" t="s">
        <v>40</v>
      </c>
      <c r="L87" s="33" t="s">
        <v>40</v>
      </c>
      <c r="M87" s="33" t="s">
        <v>40</v>
      </c>
      <c r="N87" s="34">
        <v>55</v>
      </c>
      <c r="O87" s="34">
        <v>40</v>
      </c>
      <c r="P87" s="34">
        <v>0</v>
      </c>
      <c r="Q87" s="75"/>
      <c r="R87" s="75"/>
      <c r="S87" s="50"/>
    </row>
    <row r="88" spans="1:19" ht="14.45" customHeight="1" x14ac:dyDescent="0.25">
      <c r="A88" s="30">
        <v>17638</v>
      </c>
      <c r="B88" s="30">
        <v>11818</v>
      </c>
      <c r="C88" s="44">
        <v>4329</v>
      </c>
      <c r="D88" s="30" t="s">
        <v>56</v>
      </c>
      <c r="E88" s="30" t="s">
        <v>241</v>
      </c>
      <c r="F88" s="27" t="s">
        <v>242</v>
      </c>
      <c r="G88" s="28">
        <v>95</v>
      </c>
      <c r="H88" s="85" t="s">
        <v>62</v>
      </c>
      <c r="I88" s="29" t="s">
        <v>59</v>
      </c>
      <c r="J88" s="33" t="s">
        <v>40</v>
      </c>
      <c r="K88" s="33" t="s">
        <v>40</v>
      </c>
      <c r="L88" s="33" t="s">
        <v>40</v>
      </c>
      <c r="M88" s="33" t="s">
        <v>40</v>
      </c>
      <c r="N88" s="34">
        <v>55</v>
      </c>
      <c r="O88" s="34">
        <v>40</v>
      </c>
      <c r="P88" s="34">
        <v>0</v>
      </c>
      <c r="Q88" s="75"/>
      <c r="R88" s="75"/>
      <c r="S88" s="50"/>
    </row>
    <row r="89" spans="1:19" ht="14.45" customHeight="1" x14ac:dyDescent="0.25">
      <c r="A89" s="30">
        <v>17638</v>
      </c>
      <c r="B89" s="30">
        <v>11818</v>
      </c>
      <c r="C89" s="44">
        <v>4330</v>
      </c>
      <c r="D89" s="30" t="s">
        <v>56</v>
      </c>
      <c r="E89" s="30" t="s">
        <v>241</v>
      </c>
      <c r="F89" s="27" t="s">
        <v>242</v>
      </c>
      <c r="G89" s="28">
        <v>95</v>
      </c>
      <c r="H89" s="85" t="s">
        <v>62</v>
      </c>
      <c r="I89" s="29" t="s">
        <v>59</v>
      </c>
      <c r="J89" s="33" t="s">
        <v>40</v>
      </c>
      <c r="K89" s="33" t="s">
        <v>40</v>
      </c>
      <c r="L89" s="33" t="s">
        <v>40</v>
      </c>
      <c r="M89" s="33" t="s">
        <v>40</v>
      </c>
      <c r="N89" s="34">
        <v>55</v>
      </c>
      <c r="O89" s="34">
        <v>40</v>
      </c>
      <c r="P89" s="34">
        <v>0</v>
      </c>
      <c r="Q89" s="75"/>
      <c r="R89" s="75"/>
      <c r="S89" s="50"/>
    </row>
    <row r="90" spans="1:19" ht="14.45" customHeight="1" x14ac:dyDescent="0.25">
      <c r="A90" s="30">
        <v>17638</v>
      </c>
      <c r="B90" s="30">
        <v>11818</v>
      </c>
      <c r="C90" s="44">
        <v>4331</v>
      </c>
      <c r="D90" s="30" t="s">
        <v>56</v>
      </c>
      <c r="E90" s="30" t="s">
        <v>241</v>
      </c>
      <c r="F90" s="27" t="s">
        <v>242</v>
      </c>
      <c r="G90" s="28">
        <v>95</v>
      </c>
      <c r="H90" s="85" t="s">
        <v>62</v>
      </c>
      <c r="I90" s="29" t="s">
        <v>59</v>
      </c>
      <c r="J90" s="33" t="s">
        <v>40</v>
      </c>
      <c r="K90" s="33" t="s">
        <v>40</v>
      </c>
      <c r="L90" s="33" t="s">
        <v>40</v>
      </c>
      <c r="M90" s="33" t="s">
        <v>40</v>
      </c>
      <c r="N90" s="34">
        <v>55</v>
      </c>
      <c r="O90" s="34">
        <v>40</v>
      </c>
      <c r="P90" s="34">
        <v>0</v>
      </c>
      <c r="Q90" s="75"/>
      <c r="R90" s="75"/>
      <c r="S90" s="50"/>
    </row>
    <row r="91" spans="1:19" ht="14.45" customHeight="1" x14ac:dyDescent="0.25">
      <c r="A91" s="30">
        <v>17638</v>
      </c>
      <c r="B91" s="30">
        <v>11818</v>
      </c>
      <c r="C91" s="44">
        <v>4332</v>
      </c>
      <c r="D91" s="30" t="s">
        <v>56</v>
      </c>
      <c r="E91" s="30" t="s">
        <v>241</v>
      </c>
      <c r="F91" s="27" t="s">
        <v>242</v>
      </c>
      <c r="G91" s="28">
        <v>95</v>
      </c>
      <c r="H91" s="85" t="s">
        <v>62</v>
      </c>
      <c r="I91" s="29" t="s">
        <v>59</v>
      </c>
      <c r="J91" s="33" t="s">
        <v>40</v>
      </c>
      <c r="K91" s="33" t="s">
        <v>40</v>
      </c>
      <c r="L91" s="33" t="s">
        <v>40</v>
      </c>
      <c r="M91" s="33" t="s">
        <v>40</v>
      </c>
      <c r="N91" s="34">
        <v>55</v>
      </c>
      <c r="O91" s="34">
        <v>40</v>
      </c>
      <c r="P91" s="34">
        <v>0</v>
      </c>
      <c r="Q91" s="75"/>
      <c r="R91" s="75"/>
      <c r="S91" s="50"/>
    </row>
    <row r="92" spans="1:19" ht="14.45" customHeight="1" x14ac:dyDescent="0.25">
      <c r="A92" s="30">
        <v>17638</v>
      </c>
      <c r="B92" s="30">
        <v>11818</v>
      </c>
      <c r="C92" s="44">
        <v>4333</v>
      </c>
      <c r="D92" s="30" t="s">
        <v>56</v>
      </c>
      <c r="E92" s="30" t="s">
        <v>241</v>
      </c>
      <c r="F92" s="27" t="s">
        <v>242</v>
      </c>
      <c r="G92" s="28">
        <v>95</v>
      </c>
      <c r="H92" s="85" t="s">
        <v>62</v>
      </c>
      <c r="I92" s="29" t="s">
        <v>59</v>
      </c>
      <c r="J92" s="33" t="s">
        <v>40</v>
      </c>
      <c r="K92" s="33" t="s">
        <v>40</v>
      </c>
      <c r="L92" s="33" t="s">
        <v>40</v>
      </c>
      <c r="M92" s="33" t="s">
        <v>40</v>
      </c>
      <c r="N92" s="34">
        <v>55</v>
      </c>
      <c r="O92" s="34">
        <v>40</v>
      </c>
      <c r="P92" s="34">
        <v>0</v>
      </c>
      <c r="Q92" s="36"/>
      <c r="R92" s="36"/>
      <c r="S92" s="50"/>
    </row>
    <row r="93" spans="1:19" ht="14.45" customHeight="1" x14ac:dyDescent="0.25">
      <c r="A93" s="30">
        <v>17638</v>
      </c>
      <c r="B93" s="30">
        <v>11818</v>
      </c>
      <c r="C93" s="44">
        <v>4334</v>
      </c>
      <c r="D93" s="30" t="s">
        <v>56</v>
      </c>
      <c r="E93" s="30" t="s">
        <v>241</v>
      </c>
      <c r="F93" s="27" t="s">
        <v>242</v>
      </c>
      <c r="G93" s="28">
        <v>95</v>
      </c>
      <c r="H93" s="85" t="s">
        <v>62</v>
      </c>
      <c r="I93" s="29" t="s">
        <v>59</v>
      </c>
      <c r="J93" s="33" t="s">
        <v>40</v>
      </c>
      <c r="K93" s="33" t="s">
        <v>40</v>
      </c>
      <c r="L93" s="33" t="s">
        <v>40</v>
      </c>
      <c r="M93" s="33" t="s">
        <v>40</v>
      </c>
      <c r="N93" s="34">
        <v>55</v>
      </c>
      <c r="O93" s="34">
        <v>40</v>
      </c>
      <c r="P93" s="34">
        <v>0</v>
      </c>
      <c r="Q93" s="35"/>
      <c r="R93" s="35"/>
      <c r="S93" s="50"/>
    </row>
    <row r="94" spans="1:19" ht="14.45" customHeight="1" x14ac:dyDescent="0.25">
      <c r="A94" s="30">
        <v>17638</v>
      </c>
      <c r="B94" s="30">
        <v>11818</v>
      </c>
      <c r="C94" s="44">
        <v>4335</v>
      </c>
      <c r="D94" s="30" t="s">
        <v>56</v>
      </c>
      <c r="E94" s="30" t="s">
        <v>241</v>
      </c>
      <c r="F94" s="27" t="s">
        <v>242</v>
      </c>
      <c r="G94" s="28">
        <v>95</v>
      </c>
      <c r="H94" s="85" t="s">
        <v>62</v>
      </c>
      <c r="I94" s="29" t="s">
        <v>59</v>
      </c>
      <c r="J94" s="33" t="s">
        <v>40</v>
      </c>
      <c r="K94" s="33" t="s">
        <v>40</v>
      </c>
      <c r="L94" s="33" t="s">
        <v>40</v>
      </c>
      <c r="M94" s="33" t="s">
        <v>40</v>
      </c>
      <c r="N94" s="34">
        <v>55</v>
      </c>
      <c r="O94" s="34">
        <v>40</v>
      </c>
      <c r="P94" s="34">
        <v>0</v>
      </c>
      <c r="Q94" s="35"/>
      <c r="R94" s="35"/>
      <c r="S94" s="50"/>
    </row>
    <row r="95" spans="1:19" ht="14.45" customHeight="1" x14ac:dyDescent="0.25">
      <c r="A95" s="30">
        <v>17638</v>
      </c>
      <c r="B95" s="30">
        <v>11818</v>
      </c>
      <c r="C95" s="44">
        <v>4336</v>
      </c>
      <c r="D95" s="30" t="s">
        <v>56</v>
      </c>
      <c r="E95" s="30" t="s">
        <v>241</v>
      </c>
      <c r="F95" s="27" t="s">
        <v>242</v>
      </c>
      <c r="G95" s="28">
        <v>95</v>
      </c>
      <c r="H95" s="85" t="s">
        <v>62</v>
      </c>
      <c r="I95" s="29" t="s">
        <v>59</v>
      </c>
      <c r="J95" s="33" t="s">
        <v>40</v>
      </c>
      <c r="K95" s="33" t="s">
        <v>40</v>
      </c>
      <c r="L95" s="33" t="s">
        <v>40</v>
      </c>
      <c r="M95" s="33" t="s">
        <v>40</v>
      </c>
      <c r="N95" s="34">
        <v>55</v>
      </c>
      <c r="O95" s="34">
        <v>40</v>
      </c>
      <c r="P95" s="34">
        <v>0</v>
      </c>
      <c r="Q95" s="35"/>
      <c r="R95" s="35"/>
      <c r="S95" s="50"/>
    </row>
    <row r="96" spans="1:19" ht="14.45" customHeight="1" x14ac:dyDescent="0.25">
      <c r="A96" s="30">
        <v>17638</v>
      </c>
      <c r="B96" s="30">
        <v>11818</v>
      </c>
      <c r="C96" s="44">
        <v>4337</v>
      </c>
      <c r="D96" s="30" t="s">
        <v>56</v>
      </c>
      <c r="E96" s="30" t="s">
        <v>241</v>
      </c>
      <c r="F96" s="27" t="s">
        <v>242</v>
      </c>
      <c r="G96" s="28">
        <v>95</v>
      </c>
      <c r="H96" s="85" t="s">
        <v>62</v>
      </c>
      <c r="I96" s="29" t="s">
        <v>59</v>
      </c>
      <c r="J96" s="33" t="s">
        <v>40</v>
      </c>
      <c r="K96" s="33" t="s">
        <v>40</v>
      </c>
      <c r="L96" s="33" t="s">
        <v>40</v>
      </c>
      <c r="M96" s="33" t="s">
        <v>40</v>
      </c>
      <c r="N96" s="34">
        <v>55</v>
      </c>
      <c r="O96" s="34">
        <v>40</v>
      </c>
      <c r="P96" s="34">
        <v>0</v>
      </c>
      <c r="Q96" s="35"/>
      <c r="R96" s="35"/>
      <c r="S96" s="50"/>
    </row>
    <row r="97" spans="1:19" ht="14.45" customHeight="1" x14ac:dyDescent="0.25">
      <c r="A97" s="30">
        <v>17629</v>
      </c>
      <c r="B97" s="30">
        <v>11763</v>
      </c>
      <c r="C97" s="30">
        <v>4245</v>
      </c>
      <c r="D97" s="58" t="s">
        <v>247</v>
      </c>
      <c r="E97" s="30" t="s">
        <v>249</v>
      </c>
      <c r="F97" s="27" t="s">
        <v>242</v>
      </c>
      <c r="G97" s="28">
        <v>95</v>
      </c>
      <c r="H97" s="29" t="s">
        <v>62</v>
      </c>
      <c r="I97" s="29" t="s">
        <v>59</v>
      </c>
      <c r="J97" s="33" t="s">
        <v>40</v>
      </c>
      <c r="K97" s="33" t="s">
        <v>40</v>
      </c>
      <c r="L97" s="33" t="s">
        <v>40</v>
      </c>
      <c r="M97" s="33" t="s">
        <v>59</v>
      </c>
      <c r="N97" s="34">
        <v>50</v>
      </c>
      <c r="O97" s="34">
        <v>40</v>
      </c>
      <c r="P97" s="34">
        <v>5</v>
      </c>
      <c r="Q97" s="36"/>
      <c r="R97" s="36"/>
      <c r="S97" s="50"/>
    </row>
    <row r="98" spans="1:19" ht="14.45" customHeight="1" x14ac:dyDescent="0.25">
      <c r="A98" s="30">
        <v>17629</v>
      </c>
      <c r="B98" s="30">
        <v>11763</v>
      </c>
      <c r="C98" s="30">
        <v>4266</v>
      </c>
      <c r="D98" s="58" t="s">
        <v>247</v>
      </c>
      <c r="E98" s="30" t="s">
        <v>249</v>
      </c>
      <c r="F98" s="27" t="s">
        <v>242</v>
      </c>
      <c r="G98" s="28">
        <v>95</v>
      </c>
      <c r="H98" s="29" t="s">
        <v>62</v>
      </c>
      <c r="I98" s="29" t="s">
        <v>59</v>
      </c>
      <c r="J98" s="33" t="s">
        <v>40</v>
      </c>
      <c r="K98" s="33" t="s">
        <v>40</v>
      </c>
      <c r="L98" s="33" t="s">
        <v>40</v>
      </c>
      <c r="M98" s="33" t="s">
        <v>59</v>
      </c>
      <c r="N98" s="34">
        <v>50</v>
      </c>
      <c r="O98" s="34">
        <v>40</v>
      </c>
      <c r="P98" s="34">
        <v>5</v>
      </c>
      <c r="Q98" s="36"/>
      <c r="R98" s="36"/>
      <c r="S98" s="50"/>
    </row>
    <row r="99" spans="1:19" ht="14.45" customHeight="1" x14ac:dyDescent="0.25">
      <c r="A99" s="30">
        <v>17622</v>
      </c>
      <c r="B99" s="30">
        <v>11839</v>
      </c>
      <c r="C99" s="30">
        <v>4392</v>
      </c>
      <c r="D99" s="58" t="s">
        <v>34</v>
      </c>
      <c r="E99" s="30" t="s">
        <v>251</v>
      </c>
      <c r="F99" s="27" t="s">
        <v>242</v>
      </c>
      <c r="G99" s="28">
        <v>95</v>
      </c>
      <c r="H99" s="29" t="s">
        <v>62</v>
      </c>
      <c r="I99" s="29" t="s">
        <v>59</v>
      </c>
      <c r="J99" s="33" t="s">
        <v>40</v>
      </c>
      <c r="K99" s="33" t="s">
        <v>59</v>
      </c>
      <c r="L99" s="33" t="s">
        <v>40</v>
      </c>
      <c r="M99" s="33" t="s">
        <v>40</v>
      </c>
      <c r="N99" s="34">
        <v>50</v>
      </c>
      <c r="O99" s="34">
        <v>40</v>
      </c>
      <c r="P99" s="34">
        <v>5</v>
      </c>
      <c r="Q99" s="36"/>
      <c r="R99" s="36"/>
      <c r="S99" s="50"/>
    </row>
    <row r="100" spans="1:19" ht="14.45" customHeight="1" x14ac:dyDescent="0.25">
      <c r="A100" s="30">
        <v>17622</v>
      </c>
      <c r="B100" s="30">
        <v>11839</v>
      </c>
      <c r="C100" s="30">
        <v>4435</v>
      </c>
      <c r="D100" s="58" t="s">
        <v>34</v>
      </c>
      <c r="E100" s="30" t="s">
        <v>251</v>
      </c>
      <c r="F100" s="27" t="s">
        <v>242</v>
      </c>
      <c r="G100" s="28">
        <v>95</v>
      </c>
      <c r="H100" s="29" t="s">
        <v>62</v>
      </c>
      <c r="I100" s="29" t="s">
        <v>59</v>
      </c>
      <c r="J100" s="33" t="s">
        <v>59</v>
      </c>
      <c r="K100" s="33" t="s">
        <v>59</v>
      </c>
      <c r="L100" s="33" t="s">
        <v>40</v>
      </c>
      <c r="M100" s="33" t="s">
        <v>40</v>
      </c>
      <c r="N100" s="34">
        <v>45</v>
      </c>
      <c r="O100" s="34">
        <v>40</v>
      </c>
      <c r="P100" s="34">
        <v>10</v>
      </c>
      <c r="Q100" s="36"/>
      <c r="R100" s="36"/>
      <c r="S100" s="50"/>
    </row>
    <row r="101" spans="1:19" ht="14.45" customHeight="1" x14ac:dyDescent="0.25">
      <c r="A101" s="30">
        <v>17661</v>
      </c>
      <c r="B101" s="30">
        <v>11811</v>
      </c>
      <c r="C101" s="30">
        <v>4276</v>
      </c>
      <c r="D101" s="76" t="s">
        <v>250</v>
      </c>
      <c r="E101" s="30" t="s">
        <v>241</v>
      </c>
      <c r="F101" s="27" t="s">
        <v>242</v>
      </c>
      <c r="G101" s="28">
        <v>95</v>
      </c>
      <c r="H101" s="29" t="s">
        <v>62</v>
      </c>
      <c r="I101" s="29" t="s">
        <v>59</v>
      </c>
      <c r="J101" s="33" t="s">
        <v>40</v>
      </c>
      <c r="K101" s="33" t="s">
        <v>59</v>
      </c>
      <c r="L101" s="33" t="s">
        <v>40</v>
      </c>
      <c r="M101" s="33" t="s">
        <v>40</v>
      </c>
      <c r="N101" s="34">
        <v>50</v>
      </c>
      <c r="O101" s="34">
        <v>40</v>
      </c>
      <c r="P101" s="34">
        <v>5</v>
      </c>
      <c r="Q101" s="36"/>
      <c r="R101" s="36"/>
      <c r="S101" s="50"/>
    </row>
    <row r="102" spans="1:19" ht="14.45" customHeight="1" x14ac:dyDescent="0.25">
      <c r="A102" s="30">
        <v>17661</v>
      </c>
      <c r="B102" s="30">
        <v>11811</v>
      </c>
      <c r="C102" s="30">
        <v>4311</v>
      </c>
      <c r="D102" s="76" t="s">
        <v>250</v>
      </c>
      <c r="E102" s="30" t="s">
        <v>241</v>
      </c>
      <c r="F102" s="27" t="s">
        <v>242</v>
      </c>
      <c r="G102" s="28">
        <v>95</v>
      </c>
      <c r="H102" s="29" t="s">
        <v>62</v>
      </c>
      <c r="I102" s="29" t="s">
        <v>59</v>
      </c>
      <c r="J102" s="33" t="s">
        <v>40</v>
      </c>
      <c r="K102" s="33" t="s">
        <v>59</v>
      </c>
      <c r="L102" s="33" t="s">
        <v>40</v>
      </c>
      <c r="M102" s="33" t="s">
        <v>40</v>
      </c>
      <c r="N102" s="34">
        <v>50</v>
      </c>
      <c r="O102" s="34">
        <v>40</v>
      </c>
      <c r="P102" s="34">
        <v>5</v>
      </c>
      <c r="Q102" s="36"/>
      <c r="R102" s="36"/>
      <c r="S102" s="50"/>
    </row>
    <row r="103" spans="1:19" ht="14.45" customHeight="1" x14ac:dyDescent="0.25">
      <c r="A103" s="30">
        <v>17661</v>
      </c>
      <c r="B103" s="30">
        <v>11811</v>
      </c>
      <c r="C103" s="30">
        <v>4315</v>
      </c>
      <c r="D103" s="76" t="s">
        <v>250</v>
      </c>
      <c r="E103" s="30" t="s">
        <v>241</v>
      </c>
      <c r="F103" s="27" t="s">
        <v>242</v>
      </c>
      <c r="G103" s="28">
        <v>95</v>
      </c>
      <c r="H103" s="29" t="s">
        <v>62</v>
      </c>
      <c r="I103" s="29" t="s">
        <v>59</v>
      </c>
      <c r="J103" s="33" t="s">
        <v>40</v>
      </c>
      <c r="K103" s="33" t="s">
        <v>59</v>
      </c>
      <c r="L103" s="33" t="s">
        <v>40</v>
      </c>
      <c r="M103" s="33" t="s">
        <v>40</v>
      </c>
      <c r="N103" s="34">
        <v>50</v>
      </c>
      <c r="O103" s="34">
        <v>40</v>
      </c>
      <c r="P103" s="34">
        <v>5</v>
      </c>
      <c r="Q103" s="36"/>
      <c r="R103" s="36"/>
      <c r="S103" s="50"/>
    </row>
    <row r="104" spans="1:19" ht="14.45" customHeight="1" x14ac:dyDescent="0.25">
      <c r="A104" s="30">
        <v>17752</v>
      </c>
      <c r="B104" s="30">
        <v>11865</v>
      </c>
      <c r="C104" s="30">
        <v>4382</v>
      </c>
      <c r="D104" s="58" t="s">
        <v>258</v>
      </c>
      <c r="E104" s="30" t="s">
        <v>241</v>
      </c>
      <c r="F104" s="27" t="s">
        <v>242</v>
      </c>
      <c r="G104" s="28">
        <v>95</v>
      </c>
      <c r="H104" s="29" t="s">
        <v>62</v>
      </c>
      <c r="I104" s="29" t="s">
        <v>59</v>
      </c>
      <c r="J104" s="33" t="s">
        <v>40</v>
      </c>
      <c r="K104" s="33" t="s">
        <v>40</v>
      </c>
      <c r="L104" s="33" t="s">
        <v>40</v>
      </c>
      <c r="M104" s="33" t="s">
        <v>40</v>
      </c>
      <c r="N104" s="34">
        <v>55</v>
      </c>
      <c r="O104" s="34">
        <v>40</v>
      </c>
      <c r="P104" s="34">
        <v>0</v>
      </c>
      <c r="Q104" s="36"/>
      <c r="R104" s="36"/>
      <c r="S104" s="50"/>
    </row>
    <row r="105" spans="1:19" ht="14.25" x14ac:dyDescent="0.25">
      <c r="A105" s="30">
        <v>17613</v>
      </c>
      <c r="B105" s="30">
        <v>11833</v>
      </c>
      <c r="C105" s="30">
        <v>4341</v>
      </c>
      <c r="D105" s="76" t="s">
        <v>139</v>
      </c>
      <c r="E105" s="30" t="s">
        <v>241</v>
      </c>
      <c r="F105" s="27" t="s">
        <v>242</v>
      </c>
      <c r="G105" s="28">
        <v>95</v>
      </c>
      <c r="H105" s="29" t="s">
        <v>62</v>
      </c>
      <c r="I105" s="29" t="s">
        <v>59</v>
      </c>
      <c r="J105" s="33" t="s">
        <v>40</v>
      </c>
      <c r="K105" s="33" t="s">
        <v>40</v>
      </c>
      <c r="L105" s="33" t="s">
        <v>40</v>
      </c>
      <c r="M105" s="33" t="s">
        <v>40</v>
      </c>
      <c r="N105" s="34">
        <v>55</v>
      </c>
      <c r="O105" s="34">
        <v>40</v>
      </c>
      <c r="P105" s="34">
        <v>0</v>
      </c>
      <c r="Q105" s="36"/>
      <c r="R105" s="36"/>
      <c r="S105" s="36"/>
    </row>
    <row r="106" spans="1:19" ht="14.25" x14ac:dyDescent="0.25">
      <c r="A106" s="30">
        <v>17667</v>
      </c>
      <c r="B106" s="30">
        <v>11798</v>
      </c>
      <c r="C106" s="30">
        <v>4272</v>
      </c>
      <c r="D106" s="58" t="s">
        <v>257</v>
      </c>
      <c r="E106" s="30" t="s">
        <v>241</v>
      </c>
      <c r="F106" s="27" t="s">
        <v>242</v>
      </c>
      <c r="G106" s="28">
        <v>92.5</v>
      </c>
      <c r="H106" s="29" t="s">
        <v>62</v>
      </c>
      <c r="I106" s="29" t="s">
        <v>59</v>
      </c>
      <c r="J106" s="33" t="s">
        <v>40</v>
      </c>
      <c r="K106" s="33" t="s">
        <v>40</v>
      </c>
      <c r="L106" s="33" t="s">
        <v>40</v>
      </c>
      <c r="M106" s="33" t="s">
        <v>40</v>
      </c>
      <c r="N106" s="34">
        <v>52.5</v>
      </c>
      <c r="O106" s="34">
        <v>40</v>
      </c>
      <c r="P106" s="34">
        <v>0</v>
      </c>
      <c r="Q106" s="36"/>
      <c r="R106" s="36"/>
      <c r="S106" s="36"/>
    </row>
    <row r="107" spans="1:19" ht="14.25" x14ac:dyDescent="0.25">
      <c r="A107" s="30">
        <v>17643</v>
      </c>
      <c r="B107" s="30">
        <v>11750</v>
      </c>
      <c r="C107" s="30">
        <v>4216</v>
      </c>
      <c r="D107" s="76" t="s">
        <v>244</v>
      </c>
      <c r="E107" s="30" t="s">
        <v>245</v>
      </c>
      <c r="F107" s="27" t="s">
        <v>242</v>
      </c>
      <c r="G107" s="28">
        <v>92.5</v>
      </c>
      <c r="H107" s="29" t="s">
        <v>62</v>
      </c>
      <c r="I107" s="29" t="s">
        <v>59</v>
      </c>
      <c r="J107" s="33" t="s">
        <v>40</v>
      </c>
      <c r="K107" s="33" t="s">
        <v>40</v>
      </c>
      <c r="L107" s="33" t="s">
        <v>40</v>
      </c>
      <c r="M107" s="33" t="s">
        <v>59</v>
      </c>
      <c r="N107" s="34">
        <v>47.5</v>
      </c>
      <c r="O107" s="34">
        <v>40</v>
      </c>
      <c r="P107" s="34">
        <v>5</v>
      </c>
      <c r="Q107" s="36"/>
      <c r="R107" s="36"/>
      <c r="S107" s="36"/>
    </row>
    <row r="108" spans="1:19" ht="14.25" x14ac:dyDescent="0.25">
      <c r="A108" s="30">
        <v>17622</v>
      </c>
      <c r="B108" s="30">
        <v>11839</v>
      </c>
      <c r="C108" s="30">
        <v>4434</v>
      </c>
      <c r="D108" s="58" t="s">
        <v>34</v>
      </c>
      <c r="E108" s="30" t="s">
        <v>251</v>
      </c>
      <c r="F108" s="27" t="s">
        <v>242</v>
      </c>
      <c r="G108" s="28">
        <v>92.5</v>
      </c>
      <c r="H108" s="29" t="s">
        <v>62</v>
      </c>
      <c r="I108" s="29" t="s">
        <v>59</v>
      </c>
      <c r="J108" s="33" t="s">
        <v>59</v>
      </c>
      <c r="K108" s="33" t="s">
        <v>59</v>
      </c>
      <c r="L108" s="33" t="s">
        <v>40</v>
      </c>
      <c r="M108" s="33" t="s">
        <v>40</v>
      </c>
      <c r="N108" s="34">
        <v>42.5</v>
      </c>
      <c r="O108" s="34">
        <v>40</v>
      </c>
      <c r="P108" s="34">
        <v>10</v>
      </c>
      <c r="Q108" s="36"/>
      <c r="R108" s="36"/>
      <c r="S108" s="36"/>
    </row>
    <row r="109" spans="1:19" ht="14.25" x14ac:dyDescent="0.25">
      <c r="A109" s="30">
        <v>17622</v>
      </c>
      <c r="B109" s="30">
        <v>11839</v>
      </c>
      <c r="C109" s="30">
        <v>4436</v>
      </c>
      <c r="D109" s="58" t="s">
        <v>34</v>
      </c>
      <c r="E109" s="30" t="s">
        <v>251</v>
      </c>
      <c r="F109" s="27" t="s">
        <v>242</v>
      </c>
      <c r="G109" s="28">
        <v>92.5</v>
      </c>
      <c r="H109" s="29" t="s">
        <v>62</v>
      </c>
      <c r="I109" s="29" t="s">
        <v>59</v>
      </c>
      <c r="J109" s="33" t="s">
        <v>59</v>
      </c>
      <c r="K109" s="33" t="s">
        <v>59</v>
      </c>
      <c r="L109" s="33" t="s">
        <v>40</v>
      </c>
      <c r="M109" s="33" t="s">
        <v>40</v>
      </c>
      <c r="N109" s="34">
        <v>42.5</v>
      </c>
      <c r="O109" s="34">
        <v>40</v>
      </c>
      <c r="P109" s="34">
        <v>10</v>
      </c>
      <c r="Q109" s="36"/>
      <c r="R109" s="36"/>
      <c r="S109" s="36"/>
    </row>
    <row r="110" spans="1:19" ht="14.25" x14ac:dyDescent="0.25">
      <c r="A110" s="30">
        <v>17545</v>
      </c>
      <c r="B110" s="30">
        <v>11710</v>
      </c>
      <c r="C110" s="30">
        <v>4152</v>
      </c>
      <c r="D110" s="58" t="s">
        <v>248</v>
      </c>
      <c r="E110" s="30" t="s">
        <v>249</v>
      </c>
      <c r="F110" s="27" t="s">
        <v>242</v>
      </c>
      <c r="G110" s="28">
        <v>92.5</v>
      </c>
      <c r="H110" s="29" t="s">
        <v>62</v>
      </c>
      <c r="I110" s="29" t="s">
        <v>59</v>
      </c>
      <c r="J110" s="33" t="s">
        <v>40</v>
      </c>
      <c r="K110" s="33" t="s">
        <v>40</v>
      </c>
      <c r="L110" s="33" t="s">
        <v>40</v>
      </c>
      <c r="M110" s="33" t="s">
        <v>59</v>
      </c>
      <c r="N110" s="34">
        <v>47.5</v>
      </c>
      <c r="O110" s="34">
        <v>40</v>
      </c>
      <c r="P110" s="34">
        <v>5</v>
      </c>
      <c r="Q110" s="36"/>
      <c r="R110" s="36"/>
      <c r="S110" s="36"/>
    </row>
    <row r="111" spans="1:19" ht="14.25" x14ac:dyDescent="0.25">
      <c r="A111" s="30">
        <v>17650</v>
      </c>
      <c r="B111" s="30">
        <v>11723</v>
      </c>
      <c r="C111" s="30">
        <v>4177</v>
      </c>
      <c r="D111" s="58" t="s">
        <v>253</v>
      </c>
      <c r="E111" s="30" t="s">
        <v>249</v>
      </c>
      <c r="F111" s="27" t="s">
        <v>242</v>
      </c>
      <c r="G111" s="28">
        <v>90</v>
      </c>
      <c r="H111" s="29" t="s">
        <v>62</v>
      </c>
      <c r="I111" s="29" t="s">
        <v>59</v>
      </c>
      <c r="J111" s="33" t="s">
        <v>40</v>
      </c>
      <c r="K111" s="33" t="s">
        <v>40</v>
      </c>
      <c r="L111" s="33" t="s">
        <v>40</v>
      </c>
      <c r="M111" s="33" t="s">
        <v>40</v>
      </c>
      <c r="N111" s="34">
        <v>50</v>
      </c>
      <c r="O111" s="34">
        <v>40</v>
      </c>
      <c r="P111" s="34">
        <v>0</v>
      </c>
      <c r="Q111" s="36"/>
      <c r="R111" s="36"/>
      <c r="S111" s="36"/>
    </row>
    <row r="112" spans="1:19" ht="14.25" x14ac:dyDescent="0.25">
      <c r="A112" s="30">
        <v>17665</v>
      </c>
      <c r="B112" s="30">
        <v>11707</v>
      </c>
      <c r="C112" s="44">
        <v>4132</v>
      </c>
      <c r="D112" s="30" t="s">
        <v>97</v>
      </c>
      <c r="E112" s="30" t="s">
        <v>251</v>
      </c>
      <c r="F112" s="27" t="s">
        <v>242</v>
      </c>
      <c r="G112" s="28">
        <v>90</v>
      </c>
      <c r="H112" s="29" t="s">
        <v>62</v>
      </c>
      <c r="I112" s="29" t="s">
        <v>59</v>
      </c>
      <c r="J112" s="33" t="s">
        <v>40</v>
      </c>
      <c r="K112" s="33" t="s">
        <v>59</v>
      </c>
      <c r="L112" s="33" t="s">
        <v>40</v>
      </c>
      <c r="M112" s="33" t="s">
        <v>40</v>
      </c>
      <c r="N112" s="34">
        <v>45</v>
      </c>
      <c r="O112" s="34">
        <v>40</v>
      </c>
      <c r="P112" s="34">
        <v>5</v>
      </c>
      <c r="Q112" s="36"/>
      <c r="R112" s="36"/>
      <c r="S112" s="36"/>
    </row>
    <row r="113" spans="1:19" ht="14.25" x14ac:dyDescent="0.25">
      <c r="A113" s="30">
        <v>17622</v>
      </c>
      <c r="B113" s="30">
        <v>11839</v>
      </c>
      <c r="C113" s="30">
        <v>4412</v>
      </c>
      <c r="D113" s="58" t="s">
        <v>34</v>
      </c>
      <c r="E113" s="30" t="s">
        <v>251</v>
      </c>
      <c r="F113" s="27" t="s">
        <v>242</v>
      </c>
      <c r="G113" s="28">
        <v>90</v>
      </c>
      <c r="H113" s="29" t="s">
        <v>62</v>
      </c>
      <c r="I113" s="29" t="s">
        <v>59</v>
      </c>
      <c r="J113" s="33" t="s">
        <v>40</v>
      </c>
      <c r="K113" s="33" t="s">
        <v>59</v>
      </c>
      <c r="L113" s="33" t="s">
        <v>40</v>
      </c>
      <c r="M113" s="33" t="s">
        <v>40</v>
      </c>
      <c r="N113" s="34">
        <v>45</v>
      </c>
      <c r="O113" s="34">
        <v>40</v>
      </c>
      <c r="P113" s="34">
        <v>5</v>
      </c>
      <c r="Q113" s="36"/>
      <c r="R113" s="36"/>
      <c r="S113" s="36"/>
    </row>
    <row r="114" spans="1:19" ht="14.25" x14ac:dyDescent="0.25">
      <c r="A114" s="30">
        <v>17622</v>
      </c>
      <c r="B114" s="30">
        <v>11839</v>
      </c>
      <c r="C114" s="30">
        <v>4418</v>
      </c>
      <c r="D114" s="58" t="s">
        <v>34</v>
      </c>
      <c r="E114" s="30" t="s">
        <v>251</v>
      </c>
      <c r="F114" s="27" t="s">
        <v>242</v>
      </c>
      <c r="G114" s="28">
        <v>90</v>
      </c>
      <c r="H114" s="29" t="s">
        <v>62</v>
      </c>
      <c r="I114" s="29" t="s">
        <v>59</v>
      </c>
      <c r="J114" s="33" t="s">
        <v>40</v>
      </c>
      <c r="K114" s="33" t="s">
        <v>59</v>
      </c>
      <c r="L114" s="33" t="s">
        <v>40</v>
      </c>
      <c r="M114" s="33" t="s">
        <v>40</v>
      </c>
      <c r="N114" s="34">
        <v>45</v>
      </c>
      <c r="O114" s="34">
        <v>40</v>
      </c>
      <c r="P114" s="34">
        <v>5</v>
      </c>
      <c r="Q114" s="36"/>
      <c r="R114" s="36"/>
      <c r="S114" s="36"/>
    </row>
    <row r="115" spans="1:19" ht="14.25" x14ac:dyDescent="0.25">
      <c r="A115" s="30">
        <v>17622</v>
      </c>
      <c r="B115" s="30">
        <v>11839</v>
      </c>
      <c r="C115" s="30">
        <v>4420</v>
      </c>
      <c r="D115" s="58" t="s">
        <v>34</v>
      </c>
      <c r="E115" s="30" t="s">
        <v>251</v>
      </c>
      <c r="F115" s="27" t="s">
        <v>242</v>
      </c>
      <c r="G115" s="28">
        <v>90</v>
      </c>
      <c r="H115" s="29" t="s">
        <v>62</v>
      </c>
      <c r="I115" s="29" t="s">
        <v>59</v>
      </c>
      <c r="J115" s="33" t="s">
        <v>40</v>
      </c>
      <c r="K115" s="33" t="s">
        <v>59</v>
      </c>
      <c r="L115" s="33" t="s">
        <v>40</v>
      </c>
      <c r="M115" s="33" t="s">
        <v>40</v>
      </c>
      <c r="N115" s="34">
        <v>45</v>
      </c>
      <c r="O115" s="34">
        <v>40</v>
      </c>
      <c r="P115" s="34">
        <v>5</v>
      </c>
      <c r="Q115" s="36"/>
      <c r="R115" s="36"/>
      <c r="S115" s="36"/>
    </row>
    <row r="116" spans="1:19" ht="14.25" x14ac:dyDescent="0.25">
      <c r="A116" s="30">
        <v>17622</v>
      </c>
      <c r="B116" s="30">
        <v>11839</v>
      </c>
      <c r="C116" s="30">
        <v>4431</v>
      </c>
      <c r="D116" s="58" t="s">
        <v>34</v>
      </c>
      <c r="E116" s="30" t="s">
        <v>251</v>
      </c>
      <c r="F116" s="27" t="s">
        <v>242</v>
      </c>
      <c r="G116" s="28">
        <v>90</v>
      </c>
      <c r="H116" s="29" t="s">
        <v>62</v>
      </c>
      <c r="I116" s="29" t="s">
        <v>59</v>
      </c>
      <c r="J116" s="33" t="s">
        <v>40</v>
      </c>
      <c r="K116" s="33" t="s">
        <v>59</v>
      </c>
      <c r="L116" s="33" t="s">
        <v>40</v>
      </c>
      <c r="M116" s="33" t="s">
        <v>40</v>
      </c>
      <c r="N116" s="34">
        <v>45</v>
      </c>
      <c r="O116" s="34">
        <v>40</v>
      </c>
      <c r="P116" s="34">
        <v>5</v>
      </c>
      <c r="Q116" s="36"/>
      <c r="R116" s="36"/>
      <c r="S116" s="36"/>
    </row>
    <row r="117" spans="1:19" ht="14.25" x14ac:dyDescent="0.25">
      <c r="A117" s="30">
        <v>17622</v>
      </c>
      <c r="B117" s="30">
        <v>11839</v>
      </c>
      <c r="C117" s="30">
        <v>4437</v>
      </c>
      <c r="D117" s="58" t="s">
        <v>34</v>
      </c>
      <c r="E117" s="30" t="s">
        <v>251</v>
      </c>
      <c r="F117" s="27" t="s">
        <v>242</v>
      </c>
      <c r="G117" s="28">
        <v>90</v>
      </c>
      <c r="H117" s="29" t="s">
        <v>62</v>
      </c>
      <c r="I117" s="29" t="s">
        <v>59</v>
      </c>
      <c r="J117" s="33" t="s">
        <v>59</v>
      </c>
      <c r="K117" s="33" t="s">
        <v>59</v>
      </c>
      <c r="L117" s="33" t="s">
        <v>40</v>
      </c>
      <c r="M117" s="33" t="s">
        <v>40</v>
      </c>
      <c r="N117" s="34">
        <v>40</v>
      </c>
      <c r="O117" s="34">
        <v>40</v>
      </c>
      <c r="P117" s="34">
        <v>10</v>
      </c>
      <c r="Q117" s="36"/>
      <c r="R117" s="36"/>
      <c r="S117" s="36"/>
    </row>
    <row r="118" spans="1:19" ht="14.25" x14ac:dyDescent="0.25">
      <c r="A118" s="30">
        <v>17752</v>
      </c>
      <c r="B118" s="30">
        <v>11866</v>
      </c>
      <c r="C118" s="30">
        <v>4383</v>
      </c>
      <c r="D118" s="58" t="s">
        <v>258</v>
      </c>
      <c r="E118" s="30" t="s">
        <v>241</v>
      </c>
      <c r="F118" s="27" t="s">
        <v>242</v>
      </c>
      <c r="G118" s="28">
        <v>90</v>
      </c>
      <c r="H118" s="29" t="s">
        <v>62</v>
      </c>
      <c r="I118" s="29" t="s">
        <v>59</v>
      </c>
      <c r="J118" s="33" t="s">
        <v>40</v>
      </c>
      <c r="K118" s="33" t="s">
        <v>40</v>
      </c>
      <c r="L118" s="33" t="s">
        <v>40</v>
      </c>
      <c r="M118" s="33" t="s">
        <v>40</v>
      </c>
      <c r="N118" s="34">
        <v>50</v>
      </c>
      <c r="O118" s="34">
        <v>40</v>
      </c>
      <c r="P118" s="34">
        <v>0</v>
      </c>
      <c r="Q118" s="36"/>
      <c r="R118" s="36"/>
      <c r="S118" s="36"/>
    </row>
    <row r="119" spans="1:19" ht="14.25" x14ac:dyDescent="0.25">
      <c r="A119" s="30">
        <v>17774</v>
      </c>
      <c r="B119" s="30">
        <v>11883</v>
      </c>
      <c r="C119" s="30">
        <v>4459</v>
      </c>
      <c r="D119" s="58" t="s">
        <v>259</v>
      </c>
      <c r="E119" s="30" t="s">
        <v>241</v>
      </c>
      <c r="F119" s="27" t="s">
        <v>242</v>
      </c>
      <c r="G119" s="28">
        <v>90</v>
      </c>
      <c r="H119" s="29" t="s">
        <v>62</v>
      </c>
      <c r="I119" s="29" t="s">
        <v>59</v>
      </c>
      <c r="J119" s="33" t="s">
        <v>40</v>
      </c>
      <c r="K119" s="33" t="s">
        <v>40</v>
      </c>
      <c r="L119" s="33" t="s">
        <v>40</v>
      </c>
      <c r="M119" s="33" t="s">
        <v>40</v>
      </c>
      <c r="N119" s="34">
        <v>50</v>
      </c>
      <c r="O119" s="34">
        <v>40</v>
      </c>
      <c r="P119" s="34">
        <v>0</v>
      </c>
      <c r="Q119" s="36"/>
      <c r="R119" s="36"/>
      <c r="S119" s="36"/>
    </row>
    <row r="120" spans="1:19" ht="14.25" x14ac:dyDescent="0.25">
      <c r="A120" s="30">
        <v>17518</v>
      </c>
      <c r="B120" s="30">
        <v>11823</v>
      </c>
      <c r="C120" s="30">
        <v>4324</v>
      </c>
      <c r="D120" s="58" t="s">
        <v>148</v>
      </c>
      <c r="E120" s="30" t="s">
        <v>241</v>
      </c>
      <c r="F120" s="27" t="s">
        <v>242</v>
      </c>
      <c r="G120" s="28">
        <v>90</v>
      </c>
      <c r="H120" s="29" t="s">
        <v>62</v>
      </c>
      <c r="I120" s="29" t="s">
        <v>59</v>
      </c>
      <c r="J120" s="33" t="s">
        <v>40</v>
      </c>
      <c r="K120" s="33" t="s">
        <v>59</v>
      </c>
      <c r="L120" s="33" t="s">
        <v>40</v>
      </c>
      <c r="M120" s="33" t="s">
        <v>40</v>
      </c>
      <c r="N120" s="34">
        <v>45</v>
      </c>
      <c r="O120" s="34">
        <v>40</v>
      </c>
      <c r="P120" s="34">
        <v>5</v>
      </c>
      <c r="Q120" s="36"/>
      <c r="R120" s="36"/>
      <c r="S120" s="36"/>
    </row>
    <row r="121" spans="1:19" ht="14.25" x14ac:dyDescent="0.25">
      <c r="A121" s="30">
        <v>17779</v>
      </c>
      <c r="B121" s="30">
        <v>11885</v>
      </c>
      <c r="C121" s="30">
        <v>4460</v>
      </c>
      <c r="D121" s="58" t="s">
        <v>260</v>
      </c>
      <c r="E121" s="30" t="s">
        <v>241</v>
      </c>
      <c r="F121" s="27" t="s">
        <v>242</v>
      </c>
      <c r="G121" s="28">
        <v>90</v>
      </c>
      <c r="H121" s="29" t="s">
        <v>62</v>
      </c>
      <c r="I121" s="29" t="s">
        <v>59</v>
      </c>
      <c r="J121" s="33" t="s">
        <v>40</v>
      </c>
      <c r="K121" s="33" t="s">
        <v>40</v>
      </c>
      <c r="L121" s="33" t="s">
        <v>40</v>
      </c>
      <c r="M121" s="33" t="s">
        <v>40</v>
      </c>
      <c r="N121" s="34">
        <v>50</v>
      </c>
      <c r="O121" s="34">
        <v>40</v>
      </c>
      <c r="P121" s="34">
        <v>0</v>
      </c>
      <c r="Q121" s="36"/>
      <c r="R121" s="36"/>
      <c r="S121" s="36"/>
    </row>
    <row r="122" spans="1:19" ht="14.25" x14ac:dyDescent="0.25">
      <c r="A122" s="30">
        <v>17613</v>
      </c>
      <c r="B122" s="30">
        <v>11834</v>
      </c>
      <c r="C122" s="30">
        <v>4344</v>
      </c>
      <c r="D122" s="76" t="s">
        <v>139</v>
      </c>
      <c r="E122" s="30" t="s">
        <v>241</v>
      </c>
      <c r="F122" s="27" t="s">
        <v>242</v>
      </c>
      <c r="G122" s="28">
        <v>90</v>
      </c>
      <c r="H122" s="29" t="s">
        <v>62</v>
      </c>
      <c r="I122" s="29" t="s">
        <v>59</v>
      </c>
      <c r="J122" s="33" t="s">
        <v>40</v>
      </c>
      <c r="K122" s="33" t="s">
        <v>40</v>
      </c>
      <c r="L122" s="33" t="s">
        <v>40</v>
      </c>
      <c r="M122" s="33" t="s">
        <v>40</v>
      </c>
      <c r="N122" s="34">
        <v>50</v>
      </c>
      <c r="O122" s="34">
        <v>40</v>
      </c>
      <c r="P122" s="34">
        <v>0</v>
      </c>
      <c r="Q122" s="36"/>
      <c r="R122" s="36"/>
      <c r="S122" s="36"/>
    </row>
    <row r="123" spans="1:19" ht="14.25" x14ac:dyDescent="0.25">
      <c r="A123" s="30">
        <v>17549</v>
      </c>
      <c r="B123" s="30">
        <v>11655</v>
      </c>
      <c r="C123" s="30">
        <v>4107</v>
      </c>
      <c r="D123" s="58" t="s">
        <v>261</v>
      </c>
      <c r="E123" s="30" t="s">
        <v>262</v>
      </c>
      <c r="F123" s="27" t="s">
        <v>263</v>
      </c>
      <c r="G123" s="28">
        <v>89</v>
      </c>
      <c r="H123" s="29" t="s">
        <v>87</v>
      </c>
      <c r="I123" s="29" t="s">
        <v>40</v>
      </c>
      <c r="J123" s="33" t="s">
        <v>40</v>
      </c>
      <c r="K123" s="33" t="s">
        <v>59</v>
      </c>
      <c r="L123" s="33" t="s">
        <v>40</v>
      </c>
      <c r="M123" s="33" t="s">
        <v>40</v>
      </c>
      <c r="N123" s="34">
        <v>60</v>
      </c>
      <c r="O123" s="34">
        <v>24</v>
      </c>
      <c r="P123" s="34">
        <v>5</v>
      </c>
      <c r="Q123" s="36"/>
      <c r="R123" s="36"/>
      <c r="S123" s="36"/>
    </row>
    <row r="124" spans="1:19" ht="14.25" x14ac:dyDescent="0.25">
      <c r="A124" s="30">
        <v>17549</v>
      </c>
      <c r="B124" s="30">
        <v>11655</v>
      </c>
      <c r="C124" s="30">
        <v>4323</v>
      </c>
      <c r="D124" s="58" t="s">
        <v>261</v>
      </c>
      <c r="E124" s="30" t="s">
        <v>262</v>
      </c>
      <c r="F124" s="27" t="s">
        <v>263</v>
      </c>
      <c r="G124" s="28">
        <v>89</v>
      </c>
      <c r="H124" s="29" t="s">
        <v>87</v>
      </c>
      <c r="I124" s="29" t="s">
        <v>40</v>
      </c>
      <c r="J124" s="33" t="s">
        <v>40</v>
      </c>
      <c r="K124" s="33" t="s">
        <v>59</v>
      </c>
      <c r="L124" s="33" t="s">
        <v>40</v>
      </c>
      <c r="M124" s="33" t="s">
        <v>40</v>
      </c>
      <c r="N124" s="34">
        <v>60</v>
      </c>
      <c r="O124" s="34">
        <v>24</v>
      </c>
      <c r="P124" s="34">
        <v>5</v>
      </c>
      <c r="Q124" s="36"/>
      <c r="R124" s="36"/>
      <c r="S124" s="36"/>
    </row>
    <row r="125" spans="1:19" ht="14.25" x14ac:dyDescent="0.25">
      <c r="A125" s="30">
        <v>17643</v>
      </c>
      <c r="B125" s="30">
        <v>11746</v>
      </c>
      <c r="C125" s="30">
        <v>4210</v>
      </c>
      <c r="D125" s="58" t="s">
        <v>244</v>
      </c>
      <c r="E125" s="30" t="s">
        <v>264</v>
      </c>
      <c r="F125" s="27" t="s">
        <v>263</v>
      </c>
      <c r="G125" s="28">
        <v>89</v>
      </c>
      <c r="H125" s="29" t="s">
        <v>62</v>
      </c>
      <c r="I125" s="29" t="s">
        <v>59</v>
      </c>
      <c r="J125" s="33" t="s">
        <v>40</v>
      </c>
      <c r="K125" s="33" t="s">
        <v>40</v>
      </c>
      <c r="L125" s="33" t="s">
        <v>40</v>
      </c>
      <c r="M125" s="33" t="s">
        <v>59</v>
      </c>
      <c r="N125" s="34">
        <v>60</v>
      </c>
      <c r="O125" s="34">
        <v>24</v>
      </c>
      <c r="P125" s="34">
        <v>5</v>
      </c>
      <c r="Q125" s="36"/>
      <c r="R125" s="36"/>
      <c r="S125" s="36"/>
    </row>
    <row r="126" spans="1:19" ht="14.45" customHeight="1" x14ac:dyDescent="0.25">
      <c r="A126" s="30">
        <v>17643</v>
      </c>
      <c r="B126" s="30">
        <v>11748</v>
      </c>
      <c r="C126" s="30">
        <v>4212</v>
      </c>
      <c r="D126" s="58" t="s">
        <v>244</v>
      </c>
      <c r="E126" s="30" t="s">
        <v>264</v>
      </c>
      <c r="F126" s="27" t="s">
        <v>263</v>
      </c>
      <c r="G126" s="28">
        <v>89</v>
      </c>
      <c r="H126" s="29" t="s">
        <v>62</v>
      </c>
      <c r="I126" s="29" t="s">
        <v>59</v>
      </c>
      <c r="J126" s="33" t="s">
        <v>40</v>
      </c>
      <c r="K126" s="33" t="s">
        <v>40</v>
      </c>
      <c r="L126" s="33" t="s">
        <v>40</v>
      </c>
      <c r="M126" s="33" t="s">
        <v>59</v>
      </c>
      <c r="N126" s="34">
        <v>60</v>
      </c>
      <c r="O126" s="34">
        <v>24</v>
      </c>
      <c r="P126" s="34">
        <v>5</v>
      </c>
      <c r="Q126" s="75"/>
      <c r="R126" s="75"/>
      <c r="S126" s="50"/>
    </row>
    <row r="127" spans="1:19" ht="14.45" customHeight="1" x14ac:dyDescent="0.25">
      <c r="A127" s="30">
        <v>17638</v>
      </c>
      <c r="B127" s="30">
        <v>11912</v>
      </c>
      <c r="C127" s="44"/>
      <c r="D127" s="30" t="s">
        <v>56</v>
      </c>
      <c r="E127" s="30" t="s">
        <v>265</v>
      </c>
      <c r="F127" s="27" t="s">
        <v>266</v>
      </c>
      <c r="G127" s="28">
        <v>88</v>
      </c>
      <c r="H127" s="29" t="s">
        <v>62</v>
      </c>
      <c r="I127" s="29" t="s">
        <v>59</v>
      </c>
      <c r="J127" s="33" t="s">
        <v>40</v>
      </c>
      <c r="K127" s="33" t="s">
        <v>40</v>
      </c>
      <c r="L127" s="33" t="s">
        <v>59</v>
      </c>
      <c r="M127" s="33" t="s">
        <v>40</v>
      </c>
      <c r="N127" s="34">
        <v>60</v>
      </c>
      <c r="O127" s="34">
        <v>23</v>
      </c>
      <c r="P127" s="34">
        <v>5</v>
      </c>
      <c r="Q127" s="75"/>
      <c r="R127" s="75"/>
      <c r="S127" s="50"/>
    </row>
    <row r="128" spans="1:19" ht="14.45" customHeight="1" x14ac:dyDescent="0.25">
      <c r="A128" s="30">
        <v>17685</v>
      </c>
      <c r="B128" s="30">
        <v>11730</v>
      </c>
      <c r="C128" s="30">
        <v>4200</v>
      </c>
      <c r="D128" s="58" t="s">
        <v>243</v>
      </c>
      <c r="E128" s="74" t="s">
        <v>241</v>
      </c>
      <c r="F128" s="27" t="s">
        <v>242</v>
      </c>
      <c r="G128" s="28">
        <v>87.5</v>
      </c>
      <c r="H128" s="29" t="s">
        <v>62</v>
      </c>
      <c r="I128" s="29" t="s">
        <v>59</v>
      </c>
      <c r="J128" s="33" t="s">
        <v>40</v>
      </c>
      <c r="K128" s="33" t="s">
        <v>59</v>
      </c>
      <c r="L128" s="33" t="s">
        <v>40</v>
      </c>
      <c r="M128" s="33" t="s">
        <v>40</v>
      </c>
      <c r="N128" s="34">
        <v>42.5</v>
      </c>
      <c r="O128" s="34">
        <v>40</v>
      </c>
      <c r="P128" s="34">
        <v>5</v>
      </c>
      <c r="Q128" s="75"/>
      <c r="R128" s="75"/>
      <c r="S128" s="50"/>
    </row>
    <row r="129" spans="1:19" ht="14.45" customHeight="1" x14ac:dyDescent="0.25">
      <c r="A129" s="30">
        <v>17685</v>
      </c>
      <c r="B129" s="30">
        <v>11730</v>
      </c>
      <c r="C129" s="30">
        <v>4203</v>
      </c>
      <c r="D129" s="58" t="s">
        <v>243</v>
      </c>
      <c r="E129" s="74" t="s">
        <v>241</v>
      </c>
      <c r="F129" s="27" t="s">
        <v>242</v>
      </c>
      <c r="G129" s="28">
        <v>87.5</v>
      </c>
      <c r="H129" s="29" t="s">
        <v>62</v>
      </c>
      <c r="I129" s="29" t="s">
        <v>59</v>
      </c>
      <c r="J129" s="33" t="s">
        <v>40</v>
      </c>
      <c r="K129" s="33" t="s">
        <v>59</v>
      </c>
      <c r="L129" s="33" t="s">
        <v>40</v>
      </c>
      <c r="M129" s="33" t="s">
        <v>40</v>
      </c>
      <c r="N129" s="34">
        <v>42.5</v>
      </c>
      <c r="O129" s="34">
        <v>40</v>
      </c>
      <c r="P129" s="34">
        <v>5</v>
      </c>
      <c r="Q129" s="75"/>
      <c r="R129" s="75"/>
      <c r="S129" s="50"/>
    </row>
    <row r="130" spans="1:19" ht="14.25" x14ac:dyDescent="0.25">
      <c r="A130" s="30">
        <v>17667</v>
      </c>
      <c r="B130" s="30">
        <v>11798</v>
      </c>
      <c r="C130" s="30">
        <v>4273</v>
      </c>
      <c r="D130" s="58" t="s">
        <v>257</v>
      </c>
      <c r="E130" s="30" t="s">
        <v>241</v>
      </c>
      <c r="F130" s="27" t="s">
        <v>242</v>
      </c>
      <c r="G130" s="28">
        <v>87.5</v>
      </c>
      <c r="H130" s="29" t="s">
        <v>62</v>
      </c>
      <c r="I130" s="29" t="s">
        <v>59</v>
      </c>
      <c r="J130" s="33" t="s">
        <v>40</v>
      </c>
      <c r="K130" s="33" t="s">
        <v>40</v>
      </c>
      <c r="L130" s="33" t="s">
        <v>40</v>
      </c>
      <c r="M130" s="33" t="s">
        <v>40</v>
      </c>
      <c r="N130" s="34">
        <v>47.5</v>
      </c>
      <c r="O130" s="34">
        <v>40</v>
      </c>
      <c r="P130" s="34">
        <v>0</v>
      </c>
      <c r="Q130" s="36"/>
      <c r="R130" s="36"/>
      <c r="S130" s="36"/>
    </row>
    <row r="131" spans="1:19" ht="14.25" x14ac:dyDescent="0.25">
      <c r="A131" s="30">
        <v>17667</v>
      </c>
      <c r="B131" s="30">
        <v>11801</v>
      </c>
      <c r="C131" s="30">
        <v>4275</v>
      </c>
      <c r="D131" s="58" t="s">
        <v>257</v>
      </c>
      <c r="E131" s="30" t="s">
        <v>241</v>
      </c>
      <c r="F131" s="27" t="s">
        <v>242</v>
      </c>
      <c r="G131" s="28">
        <v>87.5</v>
      </c>
      <c r="H131" s="29" t="s">
        <v>62</v>
      </c>
      <c r="I131" s="29" t="s">
        <v>59</v>
      </c>
      <c r="J131" s="33" t="s">
        <v>40</v>
      </c>
      <c r="K131" s="33" t="s">
        <v>40</v>
      </c>
      <c r="L131" s="33" t="s">
        <v>40</v>
      </c>
      <c r="M131" s="33" t="s">
        <v>40</v>
      </c>
      <c r="N131" s="34">
        <v>47.5</v>
      </c>
      <c r="O131" s="34">
        <v>40</v>
      </c>
      <c r="P131" s="34">
        <v>0</v>
      </c>
      <c r="Q131" s="36"/>
      <c r="R131" s="36"/>
      <c r="S131" s="36"/>
    </row>
    <row r="132" spans="1:19" ht="14.25" x14ac:dyDescent="0.25">
      <c r="A132" s="30">
        <v>17731</v>
      </c>
      <c r="B132" s="30">
        <v>11817</v>
      </c>
      <c r="C132" s="30">
        <v>4279</v>
      </c>
      <c r="D132" s="76" t="s">
        <v>267</v>
      </c>
      <c r="E132" s="30" t="s">
        <v>241</v>
      </c>
      <c r="F132" s="27" t="s">
        <v>242</v>
      </c>
      <c r="G132" s="28">
        <v>87.5</v>
      </c>
      <c r="H132" s="29" t="s">
        <v>62</v>
      </c>
      <c r="I132" s="29" t="s">
        <v>59</v>
      </c>
      <c r="J132" s="33" t="s">
        <v>40</v>
      </c>
      <c r="K132" s="33" t="s">
        <v>40</v>
      </c>
      <c r="L132" s="33" t="s">
        <v>40</v>
      </c>
      <c r="M132" s="33" t="s">
        <v>59</v>
      </c>
      <c r="N132" s="34">
        <v>42.5</v>
      </c>
      <c r="O132" s="34">
        <v>40</v>
      </c>
      <c r="P132" s="34">
        <v>5</v>
      </c>
      <c r="Q132" s="36"/>
      <c r="R132" s="36"/>
      <c r="S132" s="36"/>
    </row>
    <row r="133" spans="1:19" ht="14.25" x14ac:dyDescent="0.25">
      <c r="A133" s="30">
        <v>17649</v>
      </c>
      <c r="B133" s="30">
        <v>11717</v>
      </c>
      <c r="C133" s="30">
        <v>4160</v>
      </c>
      <c r="D133" s="58" t="s">
        <v>256</v>
      </c>
      <c r="E133" s="30" t="s">
        <v>251</v>
      </c>
      <c r="F133" s="27" t="s">
        <v>242</v>
      </c>
      <c r="G133" s="28">
        <v>87.5</v>
      </c>
      <c r="H133" s="29" t="s">
        <v>62</v>
      </c>
      <c r="I133" s="29" t="s">
        <v>59</v>
      </c>
      <c r="J133" s="33" t="s">
        <v>40</v>
      </c>
      <c r="K133" s="33" t="s">
        <v>59</v>
      </c>
      <c r="L133" s="33" t="s">
        <v>40</v>
      </c>
      <c r="M133" s="33" t="s">
        <v>40</v>
      </c>
      <c r="N133" s="34">
        <v>42.5</v>
      </c>
      <c r="O133" s="34">
        <v>40</v>
      </c>
      <c r="P133" s="34">
        <v>5</v>
      </c>
      <c r="Q133" s="36"/>
      <c r="R133" s="36"/>
      <c r="S133" s="36"/>
    </row>
    <row r="134" spans="1:19" ht="14.25" x14ac:dyDescent="0.25">
      <c r="A134" s="30">
        <v>17649</v>
      </c>
      <c r="B134" s="30">
        <v>11717</v>
      </c>
      <c r="C134" s="30">
        <v>4161</v>
      </c>
      <c r="D134" s="58" t="s">
        <v>256</v>
      </c>
      <c r="E134" s="30" t="s">
        <v>251</v>
      </c>
      <c r="F134" s="27" t="s">
        <v>242</v>
      </c>
      <c r="G134" s="28">
        <v>87.5</v>
      </c>
      <c r="H134" s="29" t="s">
        <v>62</v>
      </c>
      <c r="I134" s="29" t="s">
        <v>59</v>
      </c>
      <c r="J134" s="33" t="s">
        <v>40</v>
      </c>
      <c r="K134" s="33" t="s">
        <v>59</v>
      </c>
      <c r="L134" s="33" t="s">
        <v>40</v>
      </c>
      <c r="M134" s="33" t="s">
        <v>40</v>
      </c>
      <c r="N134" s="34">
        <v>42.5</v>
      </c>
      <c r="O134" s="34">
        <v>40</v>
      </c>
      <c r="P134" s="34">
        <v>5</v>
      </c>
      <c r="Q134" s="36"/>
      <c r="R134" s="36"/>
      <c r="S134" s="36"/>
    </row>
    <row r="135" spans="1:19" ht="14.25" x14ac:dyDescent="0.25">
      <c r="A135" s="30">
        <v>17643</v>
      </c>
      <c r="B135" s="30">
        <v>11750</v>
      </c>
      <c r="C135" s="30">
        <v>4225</v>
      </c>
      <c r="D135" s="76" t="s">
        <v>244</v>
      </c>
      <c r="E135" s="30" t="s">
        <v>245</v>
      </c>
      <c r="F135" s="27" t="s">
        <v>242</v>
      </c>
      <c r="G135" s="28">
        <v>87.5</v>
      </c>
      <c r="H135" s="29" t="s">
        <v>62</v>
      </c>
      <c r="I135" s="29" t="s">
        <v>59</v>
      </c>
      <c r="J135" s="33" t="s">
        <v>40</v>
      </c>
      <c r="K135" s="33" t="s">
        <v>40</v>
      </c>
      <c r="L135" s="33" t="s">
        <v>40</v>
      </c>
      <c r="M135" s="33" t="s">
        <v>59</v>
      </c>
      <c r="N135" s="34">
        <v>42.5</v>
      </c>
      <c r="O135" s="34">
        <v>40</v>
      </c>
      <c r="P135" s="34">
        <v>5</v>
      </c>
      <c r="Q135" s="36"/>
      <c r="R135" s="36"/>
      <c r="S135" s="36"/>
    </row>
    <row r="136" spans="1:19" ht="14.25" x14ac:dyDescent="0.25">
      <c r="A136" s="30">
        <v>17665</v>
      </c>
      <c r="B136" s="30">
        <v>11707</v>
      </c>
      <c r="C136" s="44">
        <v>4135</v>
      </c>
      <c r="D136" s="30" t="s">
        <v>97</v>
      </c>
      <c r="E136" s="30" t="s">
        <v>251</v>
      </c>
      <c r="F136" s="27" t="s">
        <v>242</v>
      </c>
      <c r="G136" s="28">
        <v>87.5</v>
      </c>
      <c r="H136" s="29" t="s">
        <v>62</v>
      </c>
      <c r="I136" s="29" t="s">
        <v>59</v>
      </c>
      <c r="J136" s="33" t="s">
        <v>40</v>
      </c>
      <c r="K136" s="33" t="s">
        <v>59</v>
      </c>
      <c r="L136" s="33" t="s">
        <v>40</v>
      </c>
      <c r="M136" s="33" t="s">
        <v>40</v>
      </c>
      <c r="N136" s="34">
        <v>42.5</v>
      </c>
      <c r="O136" s="34">
        <v>40</v>
      </c>
      <c r="P136" s="34">
        <v>5</v>
      </c>
      <c r="Q136" s="36"/>
      <c r="R136" s="36"/>
      <c r="S136" s="36"/>
    </row>
    <row r="137" spans="1:19" ht="14.25" x14ac:dyDescent="0.25">
      <c r="A137" s="30">
        <v>17665</v>
      </c>
      <c r="B137" s="30">
        <v>11707</v>
      </c>
      <c r="C137" s="44">
        <v>4139</v>
      </c>
      <c r="D137" s="30" t="s">
        <v>97</v>
      </c>
      <c r="E137" s="30" t="s">
        <v>251</v>
      </c>
      <c r="F137" s="27" t="s">
        <v>242</v>
      </c>
      <c r="G137" s="28">
        <v>87.5</v>
      </c>
      <c r="H137" s="29" t="s">
        <v>62</v>
      </c>
      <c r="I137" s="29" t="s">
        <v>59</v>
      </c>
      <c r="J137" s="33" t="s">
        <v>40</v>
      </c>
      <c r="K137" s="33" t="s">
        <v>59</v>
      </c>
      <c r="L137" s="33" t="s">
        <v>40</v>
      </c>
      <c r="M137" s="33" t="s">
        <v>40</v>
      </c>
      <c r="N137" s="34">
        <v>42.5</v>
      </c>
      <c r="O137" s="34">
        <v>40</v>
      </c>
      <c r="P137" s="34">
        <v>5</v>
      </c>
      <c r="Q137" s="36"/>
      <c r="R137" s="36"/>
      <c r="S137" s="36"/>
    </row>
    <row r="138" spans="1:19" ht="14.25" x14ac:dyDescent="0.25">
      <c r="A138" s="30">
        <v>17665</v>
      </c>
      <c r="B138" s="30">
        <v>11707</v>
      </c>
      <c r="C138" s="30">
        <v>4142</v>
      </c>
      <c r="D138" s="58" t="s">
        <v>97</v>
      </c>
      <c r="E138" s="30" t="s">
        <v>251</v>
      </c>
      <c r="F138" s="27" t="s">
        <v>242</v>
      </c>
      <c r="G138" s="28">
        <v>87.5</v>
      </c>
      <c r="H138" s="29" t="s">
        <v>62</v>
      </c>
      <c r="I138" s="29" t="s">
        <v>59</v>
      </c>
      <c r="J138" s="33" t="s">
        <v>40</v>
      </c>
      <c r="K138" s="33" t="s">
        <v>59</v>
      </c>
      <c r="L138" s="33" t="s">
        <v>40</v>
      </c>
      <c r="M138" s="33" t="s">
        <v>40</v>
      </c>
      <c r="N138" s="34">
        <v>42.5</v>
      </c>
      <c r="O138" s="34">
        <v>40</v>
      </c>
      <c r="P138" s="34">
        <v>5</v>
      </c>
      <c r="Q138" s="36"/>
      <c r="R138" s="36"/>
      <c r="S138" s="36"/>
    </row>
    <row r="139" spans="1:19" ht="14.25" x14ac:dyDescent="0.25">
      <c r="A139" s="30">
        <v>17665</v>
      </c>
      <c r="B139" s="30">
        <v>11707</v>
      </c>
      <c r="C139" s="30">
        <v>4143</v>
      </c>
      <c r="D139" s="58" t="s">
        <v>97</v>
      </c>
      <c r="E139" s="30" t="s">
        <v>251</v>
      </c>
      <c r="F139" s="27" t="s">
        <v>242</v>
      </c>
      <c r="G139" s="28">
        <v>87.5</v>
      </c>
      <c r="H139" s="29" t="s">
        <v>62</v>
      </c>
      <c r="I139" s="29" t="s">
        <v>59</v>
      </c>
      <c r="J139" s="33" t="s">
        <v>40</v>
      </c>
      <c r="K139" s="33" t="s">
        <v>59</v>
      </c>
      <c r="L139" s="33" t="s">
        <v>40</v>
      </c>
      <c r="M139" s="33" t="s">
        <v>40</v>
      </c>
      <c r="N139" s="34">
        <v>42.5</v>
      </c>
      <c r="O139" s="34">
        <v>40</v>
      </c>
      <c r="P139" s="34">
        <v>5</v>
      </c>
      <c r="Q139" s="36"/>
      <c r="R139" s="36"/>
      <c r="S139" s="36"/>
    </row>
    <row r="140" spans="1:19" ht="14.25" x14ac:dyDescent="0.25">
      <c r="A140" s="30">
        <v>17622</v>
      </c>
      <c r="B140" s="30">
        <v>11839</v>
      </c>
      <c r="C140" s="44">
        <v>4405</v>
      </c>
      <c r="D140" s="30" t="s">
        <v>34</v>
      </c>
      <c r="E140" s="30" t="s">
        <v>251</v>
      </c>
      <c r="F140" s="27" t="s">
        <v>242</v>
      </c>
      <c r="G140" s="28">
        <v>87.5</v>
      </c>
      <c r="H140" s="29" t="s">
        <v>62</v>
      </c>
      <c r="I140" s="29" t="s">
        <v>59</v>
      </c>
      <c r="J140" s="33" t="s">
        <v>40</v>
      </c>
      <c r="K140" s="33" t="s">
        <v>59</v>
      </c>
      <c r="L140" s="33" t="s">
        <v>40</v>
      </c>
      <c r="M140" s="33" t="s">
        <v>40</v>
      </c>
      <c r="N140" s="34">
        <v>42.5</v>
      </c>
      <c r="O140" s="34">
        <v>40</v>
      </c>
      <c r="P140" s="34">
        <v>5</v>
      </c>
      <c r="Q140" s="36"/>
      <c r="R140" s="36"/>
      <c r="S140" s="36"/>
    </row>
    <row r="141" spans="1:19" ht="14.25" x14ac:dyDescent="0.25">
      <c r="A141" s="30">
        <v>17622</v>
      </c>
      <c r="B141" s="30">
        <v>11839</v>
      </c>
      <c r="C141" s="30">
        <v>4407</v>
      </c>
      <c r="D141" s="58" t="s">
        <v>34</v>
      </c>
      <c r="E141" s="30" t="s">
        <v>251</v>
      </c>
      <c r="F141" s="27" t="s">
        <v>242</v>
      </c>
      <c r="G141" s="28">
        <v>87.5</v>
      </c>
      <c r="H141" s="29" t="s">
        <v>62</v>
      </c>
      <c r="I141" s="29" t="s">
        <v>59</v>
      </c>
      <c r="J141" s="33" t="s">
        <v>40</v>
      </c>
      <c r="K141" s="33" t="s">
        <v>59</v>
      </c>
      <c r="L141" s="33" t="s">
        <v>40</v>
      </c>
      <c r="M141" s="33" t="s">
        <v>40</v>
      </c>
      <c r="N141" s="34">
        <v>42.5</v>
      </c>
      <c r="O141" s="34">
        <v>40</v>
      </c>
      <c r="P141" s="34">
        <v>5</v>
      </c>
      <c r="Q141" s="36"/>
      <c r="R141" s="36"/>
      <c r="S141" s="36"/>
    </row>
    <row r="142" spans="1:19" ht="14.25" x14ac:dyDescent="0.25">
      <c r="A142" s="30">
        <v>17622</v>
      </c>
      <c r="B142" s="30">
        <v>11839</v>
      </c>
      <c r="C142" s="30">
        <v>4408</v>
      </c>
      <c r="D142" s="58" t="s">
        <v>34</v>
      </c>
      <c r="E142" s="30" t="s">
        <v>251</v>
      </c>
      <c r="F142" s="27" t="s">
        <v>242</v>
      </c>
      <c r="G142" s="28">
        <v>87.5</v>
      </c>
      <c r="H142" s="29" t="s">
        <v>62</v>
      </c>
      <c r="I142" s="29" t="s">
        <v>59</v>
      </c>
      <c r="J142" s="33" t="s">
        <v>40</v>
      </c>
      <c r="K142" s="33" t="s">
        <v>59</v>
      </c>
      <c r="L142" s="33" t="s">
        <v>40</v>
      </c>
      <c r="M142" s="33" t="s">
        <v>40</v>
      </c>
      <c r="N142" s="34">
        <v>42.5</v>
      </c>
      <c r="O142" s="34">
        <v>40</v>
      </c>
      <c r="P142" s="34">
        <v>5</v>
      </c>
      <c r="Q142" s="36"/>
      <c r="R142" s="36"/>
      <c r="S142" s="36"/>
    </row>
    <row r="143" spans="1:19" ht="14.25" x14ac:dyDescent="0.25">
      <c r="A143" s="30">
        <v>17622</v>
      </c>
      <c r="B143" s="30">
        <v>11839</v>
      </c>
      <c r="C143" s="30">
        <v>4409</v>
      </c>
      <c r="D143" s="58" t="s">
        <v>34</v>
      </c>
      <c r="E143" s="30" t="s">
        <v>251</v>
      </c>
      <c r="F143" s="27" t="s">
        <v>242</v>
      </c>
      <c r="G143" s="28">
        <v>87.5</v>
      </c>
      <c r="H143" s="29" t="s">
        <v>62</v>
      </c>
      <c r="I143" s="29" t="s">
        <v>59</v>
      </c>
      <c r="J143" s="33" t="s">
        <v>40</v>
      </c>
      <c r="K143" s="33" t="s">
        <v>59</v>
      </c>
      <c r="L143" s="33" t="s">
        <v>40</v>
      </c>
      <c r="M143" s="33" t="s">
        <v>40</v>
      </c>
      <c r="N143" s="34">
        <v>42.5</v>
      </c>
      <c r="O143" s="34">
        <v>40</v>
      </c>
      <c r="P143" s="34">
        <v>5</v>
      </c>
      <c r="Q143" s="36"/>
      <c r="R143" s="36"/>
      <c r="S143" s="36"/>
    </row>
    <row r="144" spans="1:19" ht="14.25" x14ac:dyDescent="0.25">
      <c r="A144" s="30">
        <v>17622</v>
      </c>
      <c r="B144" s="30">
        <v>11839</v>
      </c>
      <c r="C144" s="30">
        <v>4410</v>
      </c>
      <c r="D144" s="58" t="s">
        <v>34</v>
      </c>
      <c r="E144" s="30" t="s">
        <v>251</v>
      </c>
      <c r="F144" s="27" t="s">
        <v>242</v>
      </c>
      <c r="G144" s="28">
        <v>87.5</v>
      </c>
      <c r="H144" s="29" t="s">
        <v>62</v>
      </c>
      <c r="I144" s="29" t="s">
        <v>59</v>
      </c>
      <c r="J144" s="33" t="s">
        <v>40</v>
      </c>
      <c r="K144" s="33" t="s">
        <v>59</v>
      </c>
      <c r="L144" s="33" t="s">
        <v>40</v>
      </c>
      <c r="M144" s="33" t="s">
        <v>40</v>
      </c>
      <c r="N144" s="34">
        <v>42.5</v>
      </c>
      <c r="O144" s="34">
        <v>40</v>
      </c>
      <c r="P144" s="34">
        <v>5</v>
      </c>
      <c r="Q144" s="36"/>
      <c r="R144" s="36"/>
      <c r="S144" s="36"/>
    </row>
    <row r="145" spans="1:19" ht="14.25" x14ac:dyDescent="0.25">
      <c r="A145" s="30">
        <v>17622</v>
      </c>
      <c r="B145" s="30">
        <v>11839</v>
      </c>
      <c r="C145" s="30">
        <v>4411</v>
      </c>
      <c r="D145" s="58" t="s">
        <v>34</v>
      </c>
      <c r="E145" s="30" t="s">
        <v>251</v>
      </c>
      <c r="F145" s="27" t="s">
        <v>242</v>
      </c>
      <c r="G145" s="28">
        <v>87.5</v>
      </c>
      <c r="H145" s="29" t="s">
        <v>62</v>
      </c>
      <c r="I145" s="29" t="s">
        <v>59</v>
      </c>
      <c r="J145" s="33" t="s">
        <v>40</v>
      </c>
      <c r="K145" s="33" t="s">
        <v>59</v>
      </c>
      <c r="L145" s="33" t="s">
        <v>40</v>
      </c>
      <c r="M145" s="33" t="s">
        <v>40</v>
      </c>
      <c r="N145" s="34">
        <v>42.5</v>
      </c>
      <c r="O145" s="34">
        <v>40</v>
      </c>
      <c r="P145" s="34">
        <v>5</v>
      </c>
      <c r="Q145" s="36"/>
      <c r="R145" s="36"/>
      <c r="S145" s="36"/>
    </row>
    <row r="146" spans="1:19" ht="14.25" x14ac:dyDescent="0.25">
      <c r="A146" s="30">
        <v>17622</v>
      </c>
      <c r="B146" s="30">
        <v>11839</v>
      </c>
      <c r="C146" s="30">
        <v>4415</v>
      </c>
      <c r="D146" s="58" t="s">
        <v>34</v>
      </c>
      <c r="E146" s="30" t="s">
        <v>251</v>
      </c>
      <c r="F146" s="27" t="s">
        <v>242</v>
      </c>
      <c r="G146" s="28">
        <v>87.5</v>
      </c>
      <c r="H146" s="29" t="s">
        <v>62</v>
      </c>
      <c r="I146" s="29" t="s">
        <v>59</v>
      </c>
      <c r="J146" s="33" t="s">
        <v>40</v>
      </c>
      <c r="K146" s="33" t="s">
        <v>59</v>
      </c>
      <c r="L146" s="33" t="s">
        <v>40</v>
      </c>
      <c r="M146" s="33" t="s">
        <v>40</v>
      </c>
      <c r="N146" s="34">
        <v>42.5</v>
      </c>
      <c r="O146" s="34">
        <v>40</v>
      </c>
      <c r="P146" s="34">
        <v>5</v>
      </c>
      <c r="Q146" s="36"/>
      <c r="R146" s="36"/>
      <c r="S146" s="36"/>
    </row>
    <row r="147" spans="1:19" ht="14.25" x14ac:dyDescent="0.25">
      <c r="A147" s="30">
        <v>17622</v>
      </c>
      <c r="B147" s="30">
        <v>11839</v>
      </c>
      <c r="C147" s="30">
        <v>4416</v>
      </c>
      <c r="D147" s="58" t="s">
        <v>34</v>
      </c>
      <c r="E147" s="30" t="s">
        <v>251</v>
      </c>
      <c r="F147" s="27" t="s">
        <v>242</v>
      </c>
      <c r="G147" s="28">
        <v>87.5</v>
      </c>
      <c r="H147" s="29" t="s">
        <v>62</v>
      </c>
      <c r="I147" s="29" t="s">
        <v>59</v>
      </c>
      <c r="J147" s="33" t="s">
        <v>40</v>
      </c>
      <c r="K147" s="33" t="s">
        <v>59</v>
      </c>
      <c r="L147" s="33" t="s">
        <v>40</v>
      </c>
      <c r="M147" s="33" t="s">
        <v>40</v>
      </c>
      <c r="N147" s="34">
        <v>42.5</v>
      </c>
      <c r="O147" s="34">
        <v>40</v>
      </c>
      <c r="P147" s="34">
        <v>5</v>
      </c>
      <c r="Q147" s="36"/>
      <c r="R147" s="36"/>
      <c r="S147" s="36"/>
    </row>
    <row r="148" spans="1:19" ht="14.25" x14ac:dyDescent="0.25">
      <c r="A148" s="30">
        <v>17622</v>
      </c>
      <c r="B148" s="30">
        <v>11839</v>
      </c>
      <c r="C148" s="30">
        <v>4419</v>
      </c>
      <c r="D148" s="58" t="s">
        <v>34</v>
      </c>
      <c r="E148" s="30" t="s">
        <v>251</v>
      </c>
      <c r="F148" s="27" t="s">
        <v>242</v>
      </c>
      <c r="G148" s="28">
        <v>87.5</v>
      </c>
      <c r="H148" s="29" t="s">
        <v>62</v>
      </c>
      <c r="I148" s="29" t="s">
        <v>59</v>
      </c>
      <c r="J148" s="33" t="s">
        <v>40</v>
      </c>
      <c r="K148" s="33" t="s">
        <v>59</v>
      </c>
      <c r="L148" s="33" t="s">
        <v>40</v>
      </c>
      <c r="M148" s="33" t="s">
        <v>40</v>
      </c>
      <c r="N148" s="34">
        <v>42.5</v>
      </c>
      <c r="O148" s="34">
        <v>40</v>
      </c>
      <c r="P148" s="34">
        <v>5</v>
      </c>
      <c r="Q148" s="36"/>
      <c r="R148" s="36"/>
      <c r="S148" s="36"/>
    </row>
    <row r="149" spans="1:19" ht="14.25" x14ac:dyDescent="0.25">
      <c r="A149" s="30">
        <v>17622</v>
      </c>
      <c r="B149" s="30">
        <v>11839</v>
      </c>
      <c r="C149" s="30">
        <v>4421</v>
      </c>
      <c r="D149" s="58" t="s">
        <v>34</v>
      </c>
      <c r="E149" s="30" t="s">
        <v>251</v>
      </c>
      <c r="F149" s="27" t="s">
        <v>242</v>
      </c>
      <c r="G149" s="28">
        <v>87.5</v>
      </c>
      <c r="H149" s="29" t="s">
        <v>62</v>
      </c>
      <c r="I149" s="29" t="s">
        <v>59</v>
      </c>
      <c r="J149" s="33" t="s">
        <v>40</v>
      </c>
      <c r="K149" s="33" t="s">
        <v>59</v>
      </c>
      <c r="L149" s="33" t="s">
        <v>40</v>
      </c>
      <c r="M149" s="33" t="s">
        <v>40</v>
      </c>
      <c r="N149" s="34">
        <v>42.5</v>
      </c>
      <c r="O149" s="34">
        <v>40</v>
      </c>
      <c r="P149" s="34">
        <v>5</v>
      </c>
      <c r="Q149" s="36"/>
      <c r="R149" s="36"/>
      <c r="S149" s="36"/>
    </row>
    <row r="150" spans="1:19" ht="14.25" x14ac:dyDescent="0.25">
      <c r="A150" s="30">
        <v>17622</v>
      </c>
      <c r="B150" s="30">
        <v>11839</v>
      </c>
      <c r="C150" s="30">
        <v>4422</v>
      </c>
      <c r="D150" s="58" t="s">
        <v>34</v>
      </c>
      <c r="E150" s="30" t="s">
        <v>251</v>
      </c>
      <c r="F150" s="27" t="s">
        <v>242</v>
      </c>
      <c r="G150" s="28">
        <v>87.5</v>
      </c>
      <c r="H150" s="29" t="s">
        <v>62</v>
      </c>
      <c r="I150" s="29" t="s">
        <v>59</v>
      </c>
      <c r="J150" s="33" t="s">
        <v>40</v>
      </c>
      <c r="K150" s="33" t="s">
        <v>59</v>
      </c>
      <c r="L150" s="33" t="s">
        <v>40</v>
      </c>
      <c r="M150" s="33" t="s">
        <v>40</v>
      </c>
      <c r="N150" s="34">
        <v>42.5</v>
      </c>
      <c r="O150" s="34">
        <v>40</v>
      </c>
      <c r="P150" s="34">
        <v>5</v>
      </c>
      <c r="Q150" s="36"/>
      <c r="R150" s="36"/>
      <c r="S150" s="36"/>
    </row>
    <row r="151" spans="1:19" ht="14.25" x14ac:dyDescent="0.25">
      <c r="A151" s="30">
        <v>17622</v>
      </c>
      <c r="B151" s="30">
        <v>11839</v>
      </c>
      <c r="C151" s="30">
        <v>4423</v>
      </c>
      <c r="D151" s="58" t="s">
        <v>34</v>
      </c>
      <c r="E151" s="30" t="s">
        <v>251</v>
      </c>
      <c r="F151" s="27" t="s">
        <v>242</v>
      </c>
      <c r="G151" s="28">
        <v>87.5</v>
      </c>
      <c r="H151" s="29" t="s">
        <v>62</v>
      </c>
      <c r="I151" s="29" t="s">
        <v>59</v>
      </c>
      <c r="J151" s="33" t="s">
        <v>40</v>
      </c>
      <c r="K151" s="33" t="s">
        <v>59</v>
      </c>
      <c r="L151" s="33" t="s">
        <v>40</v>
      </c>
      <c r="M151" s="33" t="s">
        <v>40</v>
      </c>
      <c r="N151" s="34">
        <v>42.5</v>
      </c>
      <c r="O151" s="34">
        <v>40</v>
      </c>
      <c r="P151" s="34">
        <v>5</v>
      </c>
      <c r="Q151" s="36"/>
      <c r="R151" s="36"/>
      <c r="S151" s="36"/>
    </row>
    <row r="152" spans="1:19" ht="14.25" x14ac:dyDescent="0.25">
      <c r="A152" s="30">
        <v>17622</v>
      </c>
      <c r="B152" s="30">
        <v>11839</v>
      </c>
      <c r="C152" s="30">
        <v>4424</v>
      </c>
      <c r="D152" s="58" t="s">
        <v>34</v>
      </c>
      <c r="E152" s="30" t="s">
        <v>251</v>
      </c>
      <c r="F152" s="27" t="s">
        <v>242</v>
      </c>
      <c r="G152" s="28">
        <v>87.5</v>
      </c>
      <c r="H152" s="29" t="s">
        <v>62</v>
      </c>
      <c r="I152" s="29" t="s">
        <v>59</v>
      </c>
      <c r="J152" s="33" t="s">
        <v>40</v>
      </c>
      <c r="K152" s="33" t="s">
        <v>59</v>
      </c>
      <c r="L152" s="33" t="s">
        <v>40</v>
      </c>
      <c r="M152" s="33" t="s">
        <v>40</v>
      </c>
      <c r="N152" s="34">
        <v>42.5</v>
      </c>
      <c r="O152" s="34">
        <v>40</v>
      </c>
      <c r="P152" s="34">
        <v>5</v>
      </c>
      <c r="Q152" s="36"/>
      <c r="R152" s="36"/>
      <c r="S152" s="36"/>
    </row>
    <row r="153" spans="1:19" ht="14.45" customHeight="1" x14ac:dyDescent="0.25">
      <c r="A153" s="30">
        <v>17622</v>
      </c>
      <c r="B153" s="30">
        <v>11839</v>
      </c>
      <c r="C153" s="30">
        <v>4426</v>
      </c>
      <c r="D153" s="58" t="s">
        <v>34</v>
      </c>
      <c r="E153" s="30" t="s">
        <v>251</v>
      </c>
      <c r="F153" s="27" t="s">
        <v>242</v>
      </c>
      <c r="G153" s="28">
        <v>87.5</v>
      </c>
      <c r="H153" s="29" t="s">
        <v>62</v>
      </c>
      <c r="I153" s="29" t="s">
        <v>59</v>
      </c>
      <c r="J153" s="33" t="s">
        <v>40</v>
      </c>
      <c r="K153" s="33" t="s">
        <v>59</v>
      </c>
      <c r="L153" s="33" t="s">
        <v>40</v>
      </c>
      <c r="M153" s="33" t="s">
        <v>40</v>
      </c>
      <c r="N153" s="34">
        <v>42.5</v>
      </c>
      <c r="O153" s="34">
        <v>40</v>
      </c>
      <c r="P153" s="34">
        <v>5</v>
      </c>
      <c r="Q153" s="43"/>
      <c r="R153" s="43"/>
      <c r="S153" s="50"/>
    </row>
    <row r="154" spans="1:19" ht="14.25" x14ac:dyDescent="0.25">
      <c r="A154" s="30">
        <v>17622</v>
      </c>
      <c r="B154" s="30">
        <v>11839</v>
      </c>
      <c r="C154" s="30">
        <v>4427</v>
      </c>
      <c r="D154" s="58" t="s">
        <v>34</v>
      </c>
      <c r="E154" s="30" t="s">
        <v>251</v>
      </c>
      <c r="F154" s="27" t="s">
        <v>242</v>
      </c>
      <c r="G154" s="28">
        <v>87.5</v>
      </c>
      <c r="H154" s="29" t="s">
        <v>62</v>
      </c>
      <c r="I154" s="29" t="s">
        <v>59</v>
      </c>
      <c r="J154" s="33" t="s">
        <v>40</v>
      </c>
      <c r="K154" s="33" t="s">
        <v>59</v>
      </c>
      <c r="L154" s="33" t="s">
        <v>40</v>
      </c>
      <c r="M154" s="33" t="s">
        <v>40</v>
      </c>
      <c r="N154" s="34">
        <v>42.5</v>
      </c>
      <c r="O154" s="34">
        <v>40</v>
      </c>
      <c r="P154" s="34">
        <v>5</v>
      </c>
      <c r="Q154" s="36"/>
      <c r="R154" s="36"/>
      <c r="S154" s="36"/>
    </row>
    <row r="155" spans="1:19" ht="14.25" x14ac:dyDescent="0.25">
      <c r="A155" s="30">
        <v>17622</v>
      </c>
      <c r="B155" s="30">
        <v>11839</v>
      </c>
      <c r="C155" s="30">
        <v>4428</v>
      </c>
      <c r="D155" s="58" t="s">
        <v>34</v>
      </c>
      <c r="E155" s="30" t="s">
        <v>251</v>
      </c>
      <c r="F155" s="27" t="s">
        <v>242</v>
      </c>
      <c r="G155" s="28">
        <v>87.5</v>
      </c>
      <c r="H155" s="29" t="s">
        <v>62</v>
      </c>
      <c r="I155" s="29" t="s">
        <v>59</v>
      </c>
      <c r="J155" s="33" t="s">
        <v>40</v>
      </c>
      <c r="K155" s="33" t="s">
        <v>59</v>
      </c>
      <c r="L155" s="33" t="s">
        <v>40</v>
      </c>
      <c r="M155" s="33" t="s">
        <v>40</v>
      </c>
      <c r="N155" s="34">
        <v>42.5</v>
      </c>
      <c r="O155" s="34">
        <v>40</v>
      </c>
      <c r="P155" s="34">
        <v>5</v>
      </c>
      <c r="Q155" s="36"/>
      <c r="R155" s="36"/>
      <c r="S155" s="36"/>
    </row>
    <row r="156" spans="1:19" ht="14.45" customHeight="1" x14ac:dyDescent="0.25">
      <c r="A156" s="30">
        <v>17622</v>
      </c>
      <c r="B156" s="30">
        <v>11839</v>
      </c>
      <c r="C156" s="30">
        <v>4430</v>
      </c>
      <c r="D156" s="58" t="s">
        <v>34</v>
      </c>
      <c r="E156" s="30" t="s">
        <v>251</v>
      </c>
      <c r="F156" s="27" t="s">
        <v>242</v>
      </c>
      <c r="G156" s="28">
        <v>87.5</v>
      </c>
      <c r="H156" s="29" t="s">
        <v>62</v>
      </c>
      <c r="I156" s="29" t="s">
        <v>59</v>
      </c>
      <c r="J156" s="33" t="s">
        <v>40</v>
      </c>
      <c r="K156" s="33" t="s">
        <v>59</v>
      </c>
      <c r="L156" s="33" t="s">
        <v>40</v>
      </c>
      <c r="M156" s="33" t="s">
        <v>40</v>
      </c>
      <c r="N156" s="34">
        <v>42.5</v>
      </c>
      <c r="O156" s="34">
        <v>40</v>
      </c>
      <c r="P156" s="34">
        <v>5</v>
      </c>
      <c r="Q156" s="75"/>
      <c r="R156" s="75"/>
      <c r="S156" s="50"/>
    </row>
    <row r="157" spans="1:19" ht="14.45" customHeight="1" x14ac:dyDescent="0.25">
      <c r="A157" s="30">
        <v>17622</v>
      </c>
      <c r="B157" s="30">
        <v>11839</v>
      </c>
      <c r="C157" s="30">
        <v>4432</v>
      </c>
      <c r="D157" s="58" t="s">
        <v>34</v>
      </c>
      <c r="E157" s="30" t="s">
        <v>251</v>
      </c>
      <c r="F157" s="27" t="s">
        <v>242</v>
      </c>
      <c r="G157" s="28">
        <v>87.5</v>
      </c>
      <c r="H157" s="29" t="s">
        <v>62</v>
      </c>
      <c r="I157" s="29" t="s">
        <v>59</v>
      </c>
      <c r="J157" s="33" t="s">
        <v>40</v>
      </c>
      <c r="K157" s="33" t="s">
        <v>59</v>
      </c>
      <c r="L157" s="33" t="s">
        <v>40</v>
      </c>
      <c r="M157" s="33" t="s">
        <v>40</v>
      </c>
      <c r="N157" s="34">
        <v>42.5</v>
      </c>
      <c r="O157" s="34">
        <v>40</v>
      </c>
      <c r="P157" s="34">
        <v>5</v>
      </c>
      <c r="Q157" s="75"/>
      <c r="R157" s="75"/>
      <c r="S157" s="50"/>
    </row>
    <row r="158" spans="1:19" ht="14.45" customHeight="1" x14ac:dyDescent="0.25">
      <c r="A158" s="30">
        <v>17661</v>
      </c>
      <c r="B158" s="30">
        <v>11811</v>
      </c>
      <c r="C158" s="30">
        <v>4318</v>
      </c>
      <c r="D158" s="76" t="s">
        <v>250</v>
      </c>
      <c r="E158" s="30" t="s">
        <v>241</v>
      </c>
      <c r="F158" s="27" t="s">
        <v>242</v>
      </c>
      <c r="G158" s="28">
        <v>87.5</v>
      </c>
      <c r="H158" s="29" t="s">
        <v>62</v>
      </c>
      <c r="I158" s="29" t="s">
        <v>59</v>
      </c>
      <c r="J158" s="33" t="s">
        <v>40</v>
      </c>
      <c r="K158" s="33" t="s">
        <v>59</v>
      </c>
      <c r="L158" s="33" t="s">
        <v>40</v>
      </c>
      <c r="M158" s="33" t="s">
        <v>40</v>
      </c>
      <c r="N158" s="34">
        <v>42.5</v>
      </c>
      <c r="O158" s="34">
        <v>40</v>
      </c>
      <c r="P158" s="34">
        <v>5</v>
      </c>
      <c r="Q158" s="75"/>
      <c r="R158" s="75"/>
      <c r="S158" s="50"/>
    </row>
    <row r="159" spans="1:19" ht="14.45" customHeight="1" x14ac:dyDescent="0.25">
      <c r="A159" s="30">
        <v>17752</v>
      </c>
      <c r="B159" s="30">
        <v>11866</v>
      </c>
      <c r="C159" s="30">
        <v>4384</v>
      </c>
      <c r="D159" s="58" t="s">
        <v>258</v>
      </c>
      <c r="E159" s="30" t="s">
        <v>241</v>
      </c>
      <c r="F159" s="27" t="s">
        <v>242</v>
      </c>
      <c r="G159" s="28">
        <v>87.5</v>
      </c>
      <c r="H159" s="29" t="s">
        <v>62</v>
      </c>
      <c r="I159" s="29" t="s">
        <v>59</v>
      </c>
      <c r="J159" s="33" t="s">
        <v>40</v>
      </c>
      <c r="K159" s="33" t="s">
        <v>40</v>
      </c>
      <c r="L159" s="33" t="s">
        <v>40</v>
      </c>
      <c r="M159" s="33" t="s">
        <v>40</v>
      </c>
      <c r="N159" s="34">
        <v>47.5</v>
      </c>
      <c r="O159" s="34">
        <v>40</v>
      </c>
      <c r="P159" s="34">
        <v>0</v>
      </c>
      <c r="Q159" s="75"/>
      <c r="R159" s="75"/>
      <c r="S159" s="50"/>
    </row>
    <row r="160" spans="1:19" ht="14.45" customHeight="1" x14ac:dyDescent="0.25">
      <c r="A160" s="30">
        <v>17752</v>
      </c>
      <c r="B160" s="30">
        <v>11868</v>
      </c>
      <c r="C160" s="30">
        <v>4386</v>
      </c>
      <c r="D160" s="58" t="s">
        <v>258</v>
      </c>
      <c r="E160" s="30" t="s">
        <v>241</v>
      </c>
      <c r="F160" s="27" t="s">
        <v>242</v>
      </c>
      <c r="G160" s="28">
        <v>87.5</v>
      </c>
      <c r="H160" s="29" t="s">
        <v>62</v>
      </c>
      <c r="I160" s="29" t="s">
        <v>59</v>
      </c>
      <c r="J160" s="33" t="s">
        <v>40</v>
      </c>
      <c r="K160" s="33" t="s">
        <v>40</v>
      </c>
      <c r="L160" s="33" t="s">
        <v>40</v>
      </c>
      <c r="M160" s="33" t="s">
        <v>40</v>
      </c>
      <c r="N160" s="34">
        <v>47.5</v>
      </c>
      <c r="O160" s="34">
        <v>40</v>
      </c>
      <c r="P160" s="34">
        <v>0</v>
      </c>
      <c r="Q160" s="75"/>
      <c r="R160" s="75"/>
      <c r="S160" s="50"/>
    </row>
    <row r="161" spans="1:19" ht="14.45" customHeight="1" x14ac:dyDescent="0.25">
      <c r="A161" s="30">
        <v>17518</v>
      </c>
      <c r="B161" s="30">
        <v>11823</v>
      </c>
      <c r="C161" s="30">
        <v>4320</v>
      </c>
      <c r="D161" s="58" t="s">
        <v>148</v>
      </c>
      <c r="E161" s="30" t="s">
        <v>241</v>
      </c>
      <c r="F161" s="27" t="s">
        <v>242</v>
      </c>
      <c r="G161" s="28">
        <v>87.5</v>
      </c>
      <c r="H161" s="29" t="s">
        <v>62</v>
      </c>
      <c r="I161" s="29" t="s">
        <v>59</v>
      </c>
      <c r="J161" s="33" t="s">
        <v>40</v>
      </c>
      <c r="K161" s="33" t="s">
        <v>59</v>
      </c>
      <c r="L161" s="33" t="s">
        <v>40</v>
      </c>
      <c r="M161" s="33" t="s">
        <v>40</v>
      </c>
      <c r="N161" s="34">
        <v>42.5</v>
      </c>
      <c r="O161" s="34">
        <v>40</v>
      </c>
      <c r="P161" s="34">
        <v>5</v>
      </c>
      <c r="Q161" s="36"/>
      <c r="R161" s="36"/>
      <c r="S161" s="50"/>
    </row>
    <row r="162" spans="1:19" ht="14.45" customHeight="1" x14ac:dyDescent="0.25">
      <c r="A162" s="30">
        <v>17613</v>
      </c>
      <c r="B162" s="30">
        <v>11840</v>
      </c>
      <c r="C162" s="30">
        <v>4353</v>
      </c>
      <c r="D162" s="76" t="s">
        <v>139</v>
      </c>
      <c r="E162" s="30" t="s">
        <v>241</v>
      </c>
      <c r="F162" s="27" t="s">
        <v>242</v>
      </c>
      <c r="G162" s="28">
        <v>87.5</v>
      </c>
      <c r="H162" s="29" t="s">
        <v>62</v>
      </c>
      <c r="I162" s="29" t="s">
        <v>59</v>
      </c>
      <c r="J162" s="33" t="s">
        <v>40</v>
      </c>
      <c r="K162" s="33" t="s">
        <v>40</v>
      </c>
      <c r="L162" s="33" t="s">
        <v>40</v>
      </c>
      <c r="M162" s="33" t="s">
        <v>40</v>
      </c>
      <c r="N162" s="34">
        <v>47.5</v>
      </c>
      <c r="O162" s="34">
        <v>40</v>
      </c>
      <c r="P162" s="34">
        <v>0</v>
      </c>
      <c r="Q162" s="36"/>
      <c r="R162" s="36"/>
      <c r="S162" s="50"/>
    </row>
    <row r="163" spans="1:19" ht="14.45" customHeight="1" x14ac:dyDescent="0.25">
      <c r="A163" s="30">
        <v>17685</v>
      </c>
      <c r="B163" s="30">
        <v>11730</v>
      </c>
      <c r="C163" s="30">
        <v>4199</v>
      </c>
      <c r="D163" s="58" t="s">
        <v>243</v>
      </c>
      <c r="E163" s="74" t="s">
        <v>241</v>
      </c>
      <c r="F163" s="27" t="s">
        <v>242</v>
      </c>
      <c r="G163" s="28">
        <v>95</v>
      </c>
      <c r="H163" s="29" t="s">
        <v>62</v>
      </c>
      <c r="I163" s="29" t="s">
        <v>59</v>
      </c>
      <c r="J163" s="33" t="s">
        <v>40</v>
      </c>
      <c r="K163" s="33" t="s">
        <v>59</v>
      </c>
      <c r="L163" s="33" t="s">
        <v>40</v>
      </c>
      <c r="M163" s="33" t="s">
        <v>40</v>
      </c>
      <c r="N163" s="34">
        <v>50</v>
      </c>
      <c r="O163" s="34">
        <v>40</v>
      </c>
      <c r="P163" s="34">
        <v>5</v>
      </c>
      <c r="Q163" s="36"/>
      <c r="R163" s="36"/>
      <c r="S163" s="50"/>
    </row>
    <row r="164" spans="1:19" ht="14.45" customHeight="1" x14ac:dyDescent="0.25">
      <c r="A164" s="30">
        <v>17667</v>
      </c>
      <c r="B164" s="30">
        <v>11798</v>
      </c>
      <c r="C164" s="30">
        <v>4274</v>
      </c>
      <c r="D164" s="58" t="s">
        <v>257</v>
      </c>
      <c r="E164" s="30" t="s">
        <v>241</v>
      </c>
      <c r="F164" s="27" t="s">
        <v>242</v>
      </c>
      <c r="G164" s="28">
        <v>85</v>
      </c>
      <c r="H164" s="29" t="s">
        <v>62</v>
      </c>
      <c r="I164" s="29" t="s">
        <v>59</v>
      </c>
      <c r="J164" s="33" t="s">
        <v>40</v>
      </c>
      <c r="K164" s="33" t="s">
        <v>40</v>
      </c>
      <c r="L164" s="33" t="s">
        <v>40</v>
      </c>
      <c r="M164" s="33" t="s">
        <v>40</v>
      </c>
      <c r="N164" s="34">
        <v>45</v>
      </c>
      <c r="O164" s="34">
        <v>40</v>
      </c>
      <c r="P164" s="34">
        <v>0</v>
      </c>
      <c r="Q164" s="36"/>
      <c r="R164" s="36"/>
      <c r="S164" s="50"/>
    </row>
    <row r="165" spans="1:19" ht="14.45" customHeight="1" x14ac:dyDescent="0.25">
      <c r="A165" s="30">
        <v>17731</v>
      </c>
      <c r="B165" s="30">
        <v>11817</v>
      </c>
      <c r="C165" s="30">
        <v>4280</v>
      </c>
      <c r="D165" s="58" t="s">
        <v>267</v>
      </c>
      <c r="E165" s="30" t="s">
        <v>241</v>
      </c>
      <c r="F165" s="27" t="s">
        <v>242</v>
      </c>
      <c r="G165" s="28">
        <v>62.5</v>
      </c>
      <c r="H165" s="29" t="s">
        <v>62</v>
      </c>
      <c r="I165" s="29" t="s">
        <v>59</v>
      </c>
      <c r="J165" s="33" t="s">
        <v>40</v>
      </c>
      <c r="K165" s="33" t="s">
        <v>40</v>
      </c>
      <c r="L165" s="33" t="s">
        <v>40</v>
      </c>
      <c r="M165" s="33" t="s">
        <v>59</v>
      </c>
      <c r="N165" s="34">
        <v>17.5</v>
      </c>
      <c r="O165" s="34">
        <v>40</v>
      </c>
      <c r="P165" s="34">
        <v>5</v>
      </c>
      <c r="Q165" s="36"/>
      <c r="R165" s="36"/>
      <c r="S165" s="50"/>
    </row>
    <row r="166" spans="1:19" ht="14.45" customHeight="1" x14ac:dyDescent="0.25">
      <c r="A166" s="30">
        <v>17730</v>
      </c>
      <c r="B166" s="30">
        <v>11894</v>
      </c>
      <c r="C166" s="30">
        <v>4490</v>
      </c>
      <c r="D166" s="58" t="s">
        <v>268</v>
      </c>
      <c r="E166" s="30" t="s">
        <v>245</v>
      </c>
      <c r="F166" s="27" t="s">
        <v>242</v>
      </c>
      <c r="G166" s="28">
        <v>85</v>
      </c>
      <c r="H166" s="85" t="s">
        <v>62</v>
      </c>
      <c r="I166" s="29" t="s">
        <v>59</v>
      </c>
      <c r="J166" s="33" t="s">
        <v>40</v>
      </c>
      <c r="K166" s="33" t="s">
        <v>40</v>
      </c>
      <c r="L166" s="33" t="s">
        <v>40</v>
      </c>
      <c r="M166" s="33" t="s">
        <v>40</v>
      </c>
      <c r="N166" s="34">
        <v>45</v>
      </c>
      <c r="O166" s="34">
        <v>40</v>
      </c>
      <c r="P166" s="34">
        <v>0</v>
      </c>
      <c r="Q166" s="36"/>
      <c r="R166" s="36"/>
      <c r="S166" s="50"/>
    </row>
    <row r="167" spans="1:19" ht="14.45" customHeight="1" x14ac:dyDescent="0.25">
      <c r="A167" s="30">
        <v>17649</v>
      </c>
      <c r="B167" s="30">
        <v>11717</v>
      </c>
      <c r="C167" s="30">
        <v>4153</v>
      </c>
      <c r="D167" s="58" t="s">
        <v>256</v>
      </c>
      <c r="E167" s="30" t="s">
        <v>251</v>
      </c>
      <c r="F167" s="27" t="s">
        <v>242</v>
      </c>
      <c r="G167" s="28">
        <v>85</v>
      </c>
      <c r="H167" s="85" t="s">
        <v>62</v>
      </c>
      <c r="I167" s="29" t="s">
        <v>59</v>
      </c>
      <c r="J167" s="33" t="s">
        <v>40</v>
      </c>
      <c r="K167" s="33" t="s">
        <v>59</v>
      </c>
      <c r="L167" s="33" t="s">
        <v>40</v>
      </c>
      <c r="M167" s="33" t="s">
        <v>40</v>
      </c>
      <c r="N167" s="34">
        <v>40</v>
      </c>
      <c r="O167" s="34">
        <v>40</v>
      </c>
      <c r="P167" s="34">
        <v>5</v>
      </c>
      <c r="Q167" s="36"/>
      <c r="R167" s="36"/>
      <c r="S167" s="50"/>
    </row>
    <row r="168" spans="1:19" ht="14.45" customHeight="1" x14ac:dyDescent="0.25">
      <c r="A168" s="30">
        <v>17649</v>
      </c>
      <c r="B168" s="30">
        <v>11717</v>
      </c>
      <c r="C168" s="30">
        <v>4154</v>
      </c>
      <c r="D168" s="58" t="s">
        <v>256</v>
      </c>
      <c r="E168" s="30" t="s">
        <v>251</v>
      </c>
      <c r="F168" s="27" t="s">
        <v>242</v>
      </c>
      <c r="G168" s="28">
        <v>85</v>
      </c>
      <c r="H168" s="85" t="s">
        <v>62</v>
      </c>
      <c r="I168" s="29" t="s">
        <v>59</v>
      </c>
      <c r="J168" s="33" t="s">
        <v>40</v>
      </c>
      <c r="K168" s="33" t="s">
        <v>59</v>
      </c>
      <c r="L168" s="33" t="s">
        <v>40</v>
      </c>
      <c r="M168" s="33" t="s">
        <v>40</v>
      </c>
      <c r="N168" s="34">
        <v>40</v>
      </c>
      <c r="O168" s="34">
        <v>40</v>
      </c>
      <c r="P168" s="34">
        <v>5</v>
      </c>
      <c r="Q168" s="36"/>
      <c r="R168" s="36"/>
      <c r="S168" s="50"/>
    </row>
    <row r="169" spans="1:19" ht="14.45" customHeight="1" x14ac:dyDescent="0.25">
      <c r="A169" s="30">
        <v>17649</v>
      </c>
      <c r="B169" s="30">
        <v>11717</v>
      </c>
      <c r="C169" s="30">
        <v>4155</v>
      </c>
      <c r="D169" s="58" t="s">
        <v>256</v>
      </c>
      <c r="E169" s="30" t="s">
        <v>251</v>
      </c>
      <c r="F169" s="27" t="s">
        <v>242</v>
      </c>
      <c r="G169" s="28">
        <v>85</v>
      </c>
      <c r="H169" s="85" t="s">
        <v>62</v>
      </c>
      <c r="I169" s="29" t="s">
        <v>59</v>
      </c>
      <c r="J169" s="33" t="s">
        <v>40</v>
      </c>
      <c r="K169" s="33" t="s">
        <v>59</v>
      </c>
      <c r="L169" s="33" t="s">
        <v>40</v>
      </c>
      <c r="M169" s="33" t="s">
        <v>40</v>
      </c>
      <c r="N169" s="34">
        <v>40</v>
      </c>
      <c r="O169" s="34">
        <v>40</v>
      </c>
      <c r="P169" s="34">
        <v>5</v>
      </c>
      <c r="Q169" s="36"/>
      <c r="R169" s="36"/>
      <c r="S169" s="50"/>
    </row>
    <row r="170" spans="1:19" ht="14.45" customHeight="1" x14ac:dyDescent="0.25">
      <c r="A170" s="30">
        <v>17649</v>
      </c>
      <c r="B170" s="30">
        <v>11717</v>
      </c>
      <c r="C170" s="30">
        <v>4156</v>
      </c>
      <c r="D170" s="58" t="s">
        <v>256</v>
      </c>
      <c r="E170" s="30" t="s">
        <v>251</v>
      </c>
      <c r="F170" s="27" t="s">
        <v>242</v>
      </c>
      <c r="G170" s="28">
        <v>85</v>
      </c>
      <c r="H170" s="29" t="s">
        <v>62</v>
      </c>
      <c r="I170" s="29" t="s">
        <v>59</v>
      </c>
      <c r="J170" s="33" t="s">
        <v>40</v>
      </c>
      <c r="K170" s="33" t="s">
        <v>59</v>
      </c>
      <c r="L170" s="33" t="s">
        <v>40</v>
      </c>
      <c r="M170" s="33" t="s">
        <v>40</v>
      </c>
      <c r="N170" s="34">
        <v>40</v>
      </c>
      <c r="O170" s="34">
        <v>40</v>
      </c>
      <c r="P170" s="34">
        <v>5</v>
      </c>
      <c r="Q170" s="36"/>
      <c r="R170" s="36"/>
      <c r="S170" s="50"/>
    </row>
    <row r="171" spans="1:19" ht="14.45" customHeight="1" x14ac:dyDescent="0.25">
      <c r="A171" s="30">
        <v>17649</v>
      </c>
      <c r="B171" s="30">
        <v>11717</v>
      </c>
      <c r="C171" s="30">
        <v>4157</v>
      </c>
      <c r="D171" s="58" t="s">
        <v>256</v>
      </c>
      <c r="E171" s="30" t="s">
        <v>251</v>
      </c>
      <c r="F171" s="27" t="s">
        <v>242</v>
      </c>
      <c r="G171" s="28">
        <v>85</v>
      </c>
      <c r="H171" s="29" t="s">
        <v>62</v>
      </c>
      <c r="I171" s="29" t="s">
        <v>59</v>
      </c>
      <c r="J171" s="33" t="s">
        <v>40</v>
      </c>
      <c r="K171" s="33" t="s">
        <v>59</v>
      </c>
      <c r="L171" s="33" t="s">
        <v>40</v>
      </c>
      <c r="M171" s="33" t="s">
        <v>40</v>
      </c>
      <c r="N171" s="34">
        <v>40</v>
      </c>
      <c r="O171" s="34">
        <v>40</v>
      </c>
      <c r="P171" s="34">
        <v>5</v>
      </c>
      <c r="Q171" s="36"/>
      <c r="R171" s="36"/>
      <c r="S171" s="50"/>
    </row>
    <row r="172" spans="1:19" ht="14.45" customHeight="1" x14ac:dyDescent="0.25">
      <c r="A172" s="30">
        <v>17649</v>
      </c>
      <c r="B172" s="30">
        <v>11717</v>
      </c>
      <c r="C172" s="30">
        <v>4158</v>
      </c>
      <c r="D172" s="58" t="s">
        <v>256</v>
      </c>
      <c r="E172" s="30" t="s">
        <v>251</v>
      </c>
      <c r="F172" s="27" t="s">
        <v>242</v>
      </c>
      <c r="G172" s="28">
        <v>85</v>
      </c>
      <c r="H172" s="29" t="s">
        <v>62</v>
      </c>
      <c r="I172" s="29" t="s">
        <v>59</v>
      </c>
      <c r="J172" s="33" t="s">
        <v>40</v>
      </c>
      <c r="K172" s="33" t="s">
        <v>59</v>
      </c>
      <c r="L172" s="33" t="s">
        <v>40</v>
      </c>
      <c r="M172" s="33" t="s">
        <v>40</v>
      </c>
      <c r="N172" s="34">
        <v>40</v>
      </c>
      <c r="O172" s="34">
        <v>40</v>
      </c>
      <c r="P172" s="34">
        <v>5</v>
      </c>
      <c r="Q172" s="36"/>
      <c r="R172" s="36"/>
      <c r="S172" s="50"/>
    </row>
    <row r="173" spans="1:19" ht="14.45" customHeight="1" x14ac:dyDescent="0.25">
      <c r="A173" s="30">
        <v>17649</v>
      </c>
      <c r="B173" s="30">
        <v>11717</v>
      </c>
      <c r="C173" s="30">
        <v>4159</v>
      </c>
      <c r="D173" s="58" t="s">
        <v>256</v>
      </c>
      <c r="E173" s="30" t="s">
        <v>251</v>
      </c>
      <c r="F173" s="27" t="s">
        <v>242</v>
      </c>
      <c r="G173" s="28">
        <v>85</v>
      </c>
      <c r="H173" s="29" t="s">
        <v>62</v>
      </c>
      <c r="I173" s="29" t="s">
        <v>59</v>
      </c>
      <c r="J173" s="33" t="s">
        <v>40</v>
      </c>
      <c r="K173" s="33" t="s">
        <v>59</v>
      </c>
      <c r="L173" s="33" t="s">
        <v>40</v>
      </c>
      <c r="M173" s="33" t="s">
        <v>40</v>
      </c>
      <c r="N173" s="34">
        <v>40</v>
      </c>
      <c r="O173" s="34">
        <v>40</v>
      </c>
      <c r="P173" s="34">
        <v>5</v>
      </c>
      <c r="Q173" s="36"/>
      <c r="R173" s="36"/>
      <c r="S173" s="50"/>
    </row>
    <row r="174" spans="1:19" ht="14.45" customHeight="1" x14ac:dyDescent="0.25">
      <c r="A174" s="30">
        <v>17649</v>
      </c>
      <c r="B174" s="30">
        <v>11718</v>
      </c>
      <c r="C174" s="30">
        <v>4162</v>
      </c>
      <c r="D174" s="58" t="s">
        <v>256</v>
      </c>
      <c r="E174" s="30" t="s">
        <v>251</v>
      </c>
      <c r="F174" s="27" t="s">
        <v>242</v>
      </c>
      <c r="G174" s="28">
        <v>85</v>
      </c>
      <c r="H174" s="29" t="s">
        <v>62</v>
      </c>
      <c r="I174" s="29" t="s">
        <v>59</v>
      </c>
      <c r="J174" s="33" t="s">
        <v>40</v>
      </c>
      <c r="K174" s="33" t="s">
        <v>59</v>
      </c>
      <c r="L174" s="33" t="s">
        <v>40</v>
      </c>
      <c r="M174" s="33" t="s">
        <v>40</v>
      </c>
      <c r="N174" s="34">
        <v>40</v>
      </c>
      <c r="O174" s="34">
        <v>40</v>
      </c>
      <c r="P174" s="34">
        <v>5</v>
      </c>
      <c r="Q174" s="36"/>
      <c r="R174" s="36"/>
      <c r="S174" s="50"/>
    </row>
    <row r="175" spans="1:19" ht="14.45" customHeight="1" x14ac:dyDescent="0.25">
      <c r="A175" s="30">
        <v>17665</v>
      </c>
      <c r="B175" s="30">
        <v>11707</v>
      </c>
      <c r="C175" s="44">
        <v>4138</v>
      </c>
      <c r="D175" s="30" t="s">
        <v>97</v>
      </c>
      <c r="E175" s="30" t="s">
        <v>251</v>
      </c>
      <c r="F175" s="27" t="s">
        <v>242</v>
      </c>
      <c r="G175" s="28">
        <v>85</v>
      </c>
      <c r="H175" s="29" t="s">
        <v>62</v>
      </c>
      <c r="I175" s="29" t="s">
        <v>59</v>
      </c>
      <c r="J175" s="33" t="s">
        <v>40</v>
      </c>
      <c r="K175" s="33" t="s">
        <v>59</v>
      </c>
      <c r="L175" s="33" t="s">
        <v>40</v>
      </c>
      <c r="M175" s="33" t="s">
        <v>40</v>
      </c>
      <c r="N175" s="34">
        <v>40</v>
      </c>
      <c r="O175" s="34">
        <v>40</v>
      </c>
      <c r="P175" s="34">
        <v>5</v>
      </c>
      <c r="Q175" s="36"/>
      <c r="R175" s="36"/>
      <c r="S175" s="50"/>
    </row>
    <row r="176" spans="1:19" ht="14.45" customHeight="1" x14ac:dyDescent="0.25">
      <c r="A176" s="30">
        <v>17665</v>
      </c>
      <c r="B176" s="30">
        <v>11707</v>
      </c>
      <c r="C176" s="44">
        <v>4140</v>
      </c>
      <c r="D176" s="30" t="s">
        <v>97</v>
      </c>
      <c r="E176" s="30" t="s">
        <v>251</v>
      </c>
      <c r="F176" s="27" t="s">
        <v>242</v>
      </c>
      <c r="G176" s="28">
        <v>85</v>
      </c>
      <c r="H176" s="29" t="s">
        <v>62</v>
      </c>
      <c r="I176" s="29" t="s">
        <v>59</v>
      </c>
      <c r="J176" s="33" t="s">
        <v>40</v>
      </c>
      <c r="K176" s="33" t="s">
        <v>59</v>
      </c>
      <c r="L176" s="33" t="s">
        <v>40</v>
      </c>
      <c r="M176" s="33" t="s">
        <v>40</v>
      </c>
      <c r="N176" s="34">
        <v>40</v>
      </c>
      <c r="O176" s="34">
        <v>40</v>
      </c>
      <c r="P176" s="34">
        <v>5</v>
      </c>
      <c r="Q176" s="36"/>
      <c r="R176" s="36"/>
      <c r="S176" s="50"/>
    </row>
    <row r="177" spans="1:19" ht="14.45" customHeight="1" x14ac:dyDescent="0.25">
      <c r="A177" s="30">
        <v>17665</v>
      </c>
      <c r="B177" s="30">
        <v>11707</v>
      </c>
      <c r="C177" s="30">
        <v>4141</v>
      </c>
      <c r="D177" s="58" t="s">
        <v>97</v>
      </c>
      <c r="E177" s="30" t="s">
        <v>251</v>
      </c>
      <c r="F177" s="27" t="s">
        <v>242</v>
      </c>
      <c r="G177" s="28">
        <v>85</v>
      </c>
      <c r="H177" s="29" t="s">
        <v>62</v>
      </c>
      <c r="I177" s="29" t="s">
        <v>59</v>
      </c>
      <c r="J177" s="33" t="s">
        <v>40</v>
      </c>
      <c r="K177" s="33" t="s">
        <v>59</v>
      </c>
      <c r="L177" s="33" t="s">
        <v>40</v>
      </c>
      <c r="M177" s="33" t="s">
        <v>40</v>
      </c>
      <c r="N177" s="34">
        <v>40</v>
      </c>
      <c r="O177" s="34">
        <v>40</v>
      </c>
      <c r="P177" s="34">
        <v>5</v>
      </c>
      <c r="Q177" s="36"/>
      <c r="R177" s="36"/>
      <c r="S177" s="50"/>
    </row>
    <row r="178" spans="1:19" ht="14.45" customHeight="1" x14ac:dyDescent="0.25">
      <c r="A178" s="30">
        <v>17665</v>
      </c>
      <c r="B178" s="30">
        <v>11707</v>
      </c>
      <c r="C178" s="30">
        <v>4144</v>
      </c>
      <c r="D178" s="58" t="s">
        <v>97</v>
      </c>
      <c r="E178" s="30" t="s">
        <v>251</v>
      </c>
      <c r="F178" s="27" t="s">
        <v>242</v>
      </c>
      <c r="G178" s="28">
        <v>85</v>
      </c>
      <c r="H178" s="29" t="s">
        <v>62</v>
      </c>
      <c r="I178" s="29" t="s">
        <v>59</v>
      </c>
      <c r="J178" s="33" t="s">
        <v>40</v>
      </c>
      <c r="K178" s="33" t="s">
        <v>59</v>
      </c>
      <c r="L178" s="33" t="s">
        <v>40</v>
      </c>
      <c r="M178" s="33" t="s">
        <v>40</v>
      </c>
      <c r="N178" s="34">
        <v>40</v>
      </c>
      <c r="O178" s="34">
        <v>40</v>
      </c>
      <c r="P178" s="34">
        <v>5</v>
      </c>
      <c r="Q178" s="36"/>
      <c r="R178" s="36"/>
      <c r="S178" s="50"/>
    </row>
    <row r="179" spans="1:19" ht="14.45" customHeight="1" x14ac:dyDescent="0.25">
      <c r="A179" s="30">
        <v>17665</v>
      </c>
      <c r="B179" s="30">
        <v>11707</v>
      </c>
      <c r="C179" s="30">
        <v>4145</v>
      </c>
      <c r="D179" s="58" t="s">
        <v>97</v>
      </c>
      <c r="E179" s="30" t="s">
        <v>251</v>
      </c>
      <c r="F179" s="27" t="s">
        <v>242</v>
      </c>
      <c r="G179" s="28">
        <v>85</v>
      </c>
      <c r="H179" s="29" t="s">
        <v>62</v>
      </c>
      <c r="I179" s="29" t="s">
        <v>59</v>
      </c>
      <c r="J179" s="33" t="s">
        <v>40</v>
      </c>
      <c r="K179" s="33" t="s">
        <v>59</v>
      </c>
      <c r="L179" s="33" t="s">
        <v>40</v>
      </c>
      <c r="M179" s="33" t="s">
        <v>40</v>
      </c>
      <c r="N179" s="34">
        <v>40</v>
      </c>
      <c r="O179" s="34">
        <v>40</v>
      </c>
      <c r="P179" s="34">
        <v>5</v>
      </c>
      <c r="Q179" s="36"/>
      <c r="R179" s="36"/>
      <c r="S179" s="50"/>
    </row>
    <row r="180" spans="1:19" ht="14.45" customHeight="1" x14ac:dyDescent="0.25">
      <c r="A180" s="30">
        <v>17665</v>
      </c>
      <c r="B180" s="30">
        <v>11707</v>
      </c>
      <c r="C180" s="30">
        <v>4146</v>
      </c>
      <c r="D180" s="58" t="s">
        <v>97</v>
      </c>
      <c r="E180" s="30" t="s">
        <v>251</v>
      </c>
      <c r="F180" s="27" t="s">
        <v>242</v>
      </c>
      <c r="G180" s="28">
        <v>85</v>
      </c>
      <c r="H180" s="29" t="s">
        <v>62</v>
      </c>
      <c r="I180" s="29" t="s">
        <v>59</v>
      </c>
      <c r="J180" s="33" t="s">
        <v>40</v>
      </c>
      <c r="K180" s="33" t="s">
        <v>59</v>
      </c>
      <c r="L180" s="33" t="s">
        <v>40</v>
      </c>
      <c r="M180" s="33" t="s">
        <v>40</v>
      </c>
      <c r="N180" s="34">
        <v>40</v>
      </c>
      <c r="O180" s="34">
        <v>40</v>
      </c>
      <c r="P180" s="34">
        <v>5</v>
      </c>
      <c r="Q180" s="36"/>
      <c r="R180" s="36"/>
      <c r="S180" s="50"/>
    </row>
    <row r="181" spans="1:19" ht="14.45" customHeight="1" x14ac:dyDescent="0.25">
      <c r="A181" s="30">
        <v>17600</v>
      </c>
      <c r="B181" s="30">
        <v>11687</v>
      </c>
      <c r="C181" s="30">
        <v>4128</v>
      </c>
      <c r="D181" s="58" t="s">
        <v>123</v>
      </c>
      <c r="E181" s="30" t="s">
        <v>269</v>
      </c>
      <c r="F181" s="27" t="s">
        <v>270</v>
      </c>
      <c r="G181" s="28">
        <v>85</v>
      </c>
      <c r="H181" s="29" t="s">
        <v>62</v>
      </c>
      <c r="I181" s="29" t="s">
        <v>59</v>
      </c>
      <c r="J181" s="33" t="s">
        <v>40</v>
      </c>
      <c r="K181" s="33" t="s">
        <v>40</v>
      </c>
      <c r="L181" s="33" t="s">
        <v>40</v>
      </c>
      <c r="M181" s="33" t="s">
        <v>40</v>
      </c>
      <c r="N181" s="34">
        <v>60</v>
      </c>
      <c r="O181" s="34">
        <v>25</v>
      </c>
      <c r="P181" s="34">
        <v>0</v>
      </c>
      <c r="Q181" s="36"/>
      <c r="R181" s="36"/>
      <c r="S181" s="50"/>
    </row>
    <row r="182" spans="1:19" ht="14.45" customHeight="1" x14ac:dyDescent="0.25">
      <c r="A182" s="30">
        <v>17622</v>
      </c>
      <c r="B182" s="30">
        <v>11839</v>
      </c>
      <c r="C182" s="44">
        <v>4402</v>
      </c>
      <c r="D182" s="30" t="s">
        <v>34</v>
      </c>
      <c r="E182" s="30" t="s">
        <v>251</v>
      </c>
      <c r="F182" s="27" t="s">
        <v>242</v>
      </c>
      <c r="G182" s="28">
        <v>85</v>
      </c>
      <c r="H182" s="29" t="s">
        <v>62</v>
      </c>
      <c r="I182" s="29" t="s">
        <v>59</v>
      </c>
      <c r="J182" s="33" t="s">
        <v>40</v>
      </c>
      <c r="K182" s="33" t="s">
        <v>59</v>
      </c>
      <c r="L182" s="33" t="s">
        <v>40</v>
      </c>
      <c r="M182" s="33" t="s">
        <v>40</v>
      </c>
      <c r="N182" s="34">
        <v>40</v>
      </c>
      <c r="O182" s="34">
        <v>40</v>
      </c>
      <c r="P182" s="34">
        <v>5</v>
      </c>
      <c r="Q182" s="36"/>
      <c r="R182" s="36"/>
      <c r="S182" s="50"/>
    </row>
    <row r="183" spans="1:19" ht="14.45" customHeight="1" x14ac:dyDescent="0.25">
      <c r="A183" s="30">
        <v>17622</v>
      </c>
      <c r="B183" s="30">
        <v>11839</v>
      </c>
      <c r="C183" s="44">
        <v>4403</v>
      </c>
      <c r="D183" s="30" t="s">
        <v>34</v>
      </c>
      <c r="E183" s="30" t="s">
        <v>251</v>
      </c>
      <c r="F183" s="27" t="s">
        <v>242</v>
      </c>
      <c r="G183" s="28">
        <v>85</v>
      </c>
      <c r="H183" s="29" t="s">
        <v>62</v>
      </c>
      <c r="I183" s="29" t="s">
        <v>59</v>
      </c>
      <c r="J183" s="33" t="s">
        <v>40</v>
      </c>
      <c r="K183" s="33" t="s">
        <v>59</v>
      </c>
      <c r="L183" s="33" t="s">
        <v>40</v>
      </c>
      <c r="M183" s="33" t="s">
        <v>40</v>
      </c>
      <c r="N183" s="34">
        <v>40</v>
      </c>
      <c r="O183" s="34">
        <v>40</v>
      </c>
      <c r="P183" s="34">
        <v>5</v>
      </c>
      <c r="Q183" s="36"/>
      <c r="R183" s="36"/>
      <c r="S183" s="50"/>
    </row>
    <row r="184" spans="1:19" ht="14.45" customHeight="1" x14ac:dyDescent="0.25">
      <c r="A184" s="30">
        <v>17622</v>
      </c>
      <c r="B184" s="30">
        <v>11839</v>
      </c>
      <c r="C184" s="44">
        <v>4404</v>
      </c>
      <c r="D184" s="30" t="s">
        <v>34</v>
      </c>
      <c r="E184" s="30" t="s">
        <v>251</v>
      </c>
      <c r="F184" s="27" t="s">
        <v>242</v>
      </c>
      <c r="G184" s="28">
        <v>85</v>
      </c>
      <c r="H184" s="29" t="s">
        <v>62</v>
      </c>
      <c r="I184" s="29" t="s">
        <v>59</v>
      </c>
      <c r="J184" s="33" t="s">
        <v>40</v>
      </c>
      <c r="K184" s="33" t="s">
        <v>59</v>
      </c>
      <c r="L184" s="33" t="s">
        <v>40</v>
      </c>
      <c r="M184" s="33" t="s">
        <v>40</v>
      </c>
      <c r="N184" s="34">
        <v>40</v>
      </c>
      <c r="O184" s="34">
        <v>40</v>
      </c>
      <c r="P184" s="34">
        <v>5</v>
      </c>
      <c r="Q184" s="36"/>
      <c r="R184" s="36"/>
      <c r="S184" s="50"/>
    </row>
    <row r="185" spans="1:19" ht="14.45" customHeight="1" x14ac:dyDescent="0.25">
      <c r="A185" s="30">
        <v>17622</v>
      </c>
      <c r="B185" s="30">
        <v>11839</v>
      </c>
      <c r="C185" s="30">
        <v>4406</v>
      </c>
      <c r="D185" s="58" t="s">
        <v>34</v>
      </c>
      <c r="E185" s="30" t="s">
        <v>251</v>
      </c>
      <c r="F185" s="27" t="s">
        <v>242</v>
      </c>
      <c r="G185" s="28">
        <v>85</v>
      </c>
      <c r="H185" s="29" t="s">
        <v>62</v>
      </c>
      <c r="I185" s="29" t="s">
        <v>59</v>
      </c>
      <c r="J185" s="33" t="s">
        <v>40</v>
      </c>
      <c r="K185" s="33" t="s">
        <v>59</v>
      </c>
      <c r="L185" s="33" t="s">
        <v>40</v>
      </c>
      <c r="M185" s="33" t="s">
        <v>40</v>
      </c>
      <c r="N185" s="34">
        <v>40</v>
      </c>
      <c r="O185" s="34">
        <v>40</v>
      </c>
      <c r="P185" s="34">
        <v>5</v>
      </c>
      <c r="Q185" s="75"/>
      <c r="R185" s="75"/>
      <c r="S185" s="50"/>
    </row>
    <row r="186" spans="1:19" ht="14.45" customHeight="1" x14ac:dyDescent="0.25">
      <c r="A186" s="30">
        <v>17622</v>
      </c>
      <c r="B186" s="30">
        <v>11839</v>
      </c>
      <c r="C186" s="30">
        <v>4413</v>
      </c>
      <c r="D186" s="58" t="s">
        <v>34</v>
      </c>
      <c r="E186" s="30" t="s">
        <v>251</v>
      </c>
      <c r="F186" s="27" t="s">
        <v>242</v>
      </c>
      <c r="G186" s="28">
        <v>85</v>
      </c>
      <c r="H186" s="29" t="s">
        <v>62</v>
      </c>
      <c r="I186" s="29" t="s">
        <v>59</v>
      </c>
      <c r="J186" s="33" t="s">
        <v>40</v>
      </c>
      <c r="K186" s="33" t="s">
        <v>59</v>
      </c>
      <c r="L186" s="33" t="s">
        <v>40</v>
      </c>
      <c r="M186" s="33" t="s">
        <v>40</v>
      </c>
      <c r="N186" s="34">
        <v>40</v>
      </c>
      <c r="O186" s="34">
        <v>40</v>
      </c>
      <c r="P186" s="34">
        <v>5</v>
      </c>
      <c r="Q186" s="75"/>
      <c r="R186" s="75"/>
      <c r="S186" s="50"/>
    </row>
    <row r="187" spans="1:19" ht="14.45" customHeight="1" x14ac:dyDescent="0.25">
      <c r="A187" s="30">
        <v>17622</v>
      </c>
      <c r="B187" s="30">
        <v>11839</v>
      </c>
      <c r="C187" s="30">
        <v>4414</v>
      </c>
      <c r="D187" s="58" t="s">
        <v>34</v>
      </c>
      <c r="E187" s="30" t="s">
        <v>251</v>
      </c>
      <c r="F187" s="27" t="s">
        <v>242</v>
      </c>
      <c r="G187" s="28">
        <v>85</v>
      </c>
      <c r="H187" s="29" t="s">
        <v>62</v>
      </c>
      <c r="I187" s="29" t="s">
        <v>59</v>
      </c>
      <c r="J187" s="33" t="s">
        <v>40</v>
      </c>
      <c r="K187" s="33" t="s">
        <v>59</v>
      </c>
      <c r="L187" s="33" t="s">
        <v>40</v>
      </c>
      <c r="M187" s="33" t="s">
        <v>40</v>
      </c>
      <c r="N187" s="34">
        <v>40</v>
      </c>
      <c r="O187" s="34">
        <v>40</v>
      </c>
      <c r="P187" s="34">
        <v>5</v>
      </c>
      <c r="Q187" s="75"/>
      <c r="R187" s="75"/>
      <c r="S187" s="50"/>
    </row>
    <row r="188" spans="1:19" ht="14.45" customHeight="1" x14ac:dyDescent="0.25">
      <c r="A188" s="30">
        <v>17622</v>
      </c>
      <c r="B188" s="30">
        <v>11839</v>
      </c>
      <c r="C188" s="30">
        <v>4417</v>
      </c>
      <c r="D188" s="58" t="s">
        <v>34</v>
      </c>
      <c r="E188" s="30" t="s">
        <v>251</v>
      </c>
      <c r="F188" s="27" t="s">
        <v>242</v>
      </c>
      <c r="G188" s="28">
        <v>85</v>
      </c>
      <c r="H188" s="29" t="s">
        <v>62</v>
      </c>
      <c r="I188" s="29" t="s">
        <v>59</v>
      </c>
      <c r="J188" s="33" t="s">
        <v>40</v>
      </c>
      <c r="K188" s="33" t="s">
        <v>59</v>
      </c>
      <c r="L188" s="33" t="s">
        <v>40</v>
      </c>
      <c r="M188" s="33" t="s">
        <v>40</v>
      </c>
      <c r="N188" s="34">
        <v>40</v>
      </c>
      <c r="O188" s="34">
        <v>40</v>
      </c>
      <c r="P188" s="34">
        <v>5</v>
      </c>
      <c r="Q188" s="75"/>
      <c r="R188" s="75"/>
      <c r="S188" s="50"/>
    </row>
    <row r="189" spans="1:19" ht="14.45" customHeight="1" x14ac:dyDescent="0.25">
      <c r="A189" s="30">
        <v>17622</v>
      </c>
      <c r="B189" s="30">
        <v>11839</v>
      </c>
      <c r="C189" s="30">
        <v>4425</v>
      </c>
      <c r="D189" s="58" t="s">
        <v>34</v>
      </c>
      <c r="E189" s="30" t="s">
        <v>251</v>
      </c>
      <c r="F189" s="27" t="s">
        <v>242</v>
      </c>
      <c r="G189" s="28">
        <v>85</v>
      </c>
      <c r="H189" s="29" t="s">
        <v>62</v>
      </c>
      <c r="I189" s="29" t="s">
        <v>59</v>
      </c>
      <c r="J189" s="33" t="s">
        <v>40</v>
      </c>
      <c r="K189" s="33" t="s">
        <v>59</v>
      </c>
      <c r="L189" s="33" t="s">
        <v>40</v>
      </c>
      <c r="M189" s="33" t="s">
        <v>40</v>
      </c>
      <c r="N189" s="34">
        <v>40</v>
      </c>
      <c r="O189" s="34">
        <v>40</v>
      </c>
      <c r="P189" s="34">
        <v>5</v>
      </c>
      <c r="Q189" s="75"/>
      <c r="R189" s="75"/>
      <c r="S189" s="50"/>
    </row>
    <row r="190" spans="1:19" ht="14.45" customHeight="1" x14ac:dyDescent="0.25">
      <c r="A190" s="30">
        <v>17622</v>
      </c>
      <c r="B190" s="30">
        <v>11839</v>
      </c>
      <c r="C190" s="30">
        <v>4429</v>
      </c>
      <c r="D190" s="58" t="s">
        <v>34</v>
      </c>
      <c r="E190" s="30" t="s">
        <v>251</v>
      </c>
      <c r="F190" s="27" t="s">
        <v>242</v>
      </c>
      <c r="G190" s="28">
        <v>85</v>
      </c>
      <c r="H190" s="29" t="s">
        <v>62</v>
      </c>
      <c r="I190" s="29" t="s">
        <v>59</v>
      </c>
      <c r="J190" s="33" t="s">
        <v>40</v>
      </c>
      <c r="K190" s="33" t="s">
        <v>59</v>
      </c>
      <c r="L190" s="33" t="s">
        <v>40</v>
      </c>
      <c r="M190" s="33" t="s">
        <v>40</v>
      </c>
      <c r="N190" s="34">
        <v>40</v>
      </c>
      <c r="O190" s="34">
        <v>40</v>
      </c>
      <c r="P190" s="34">
        <v>5</v>
      </c>
      <c r="Q190" s="75"/>
      <c r="R190" s="75"/>
      <c r="S190" s="50"/>
    </row>
    <row r="191" spans="1:19" ht="14.45" customHeight="1" x14ac:dyDescent="0.25">
      <c r="A191" s="30">
        <v>17661</v>
      </c>
      <c r="B191" s="30">
        <v>11811</v>
      </c>
      <c r="C191" s="30">
        <v>4316</v>
      </c>
      <c r="D191" s="76" t="s">
        <v>250</v>
      </c>
      <c r="E191" s="30" t="s">
        <v>241</v>
      </c>
      <c r="F191" s="27" t="s">
        <v>242</v>
      </c>
      <c r="G191" s="28">
        <v>85</v>
      </c>
      <c r="H191" s="29" t="s">
        <v>62</v>
      </c>
      <c r="I191" s="29" t="s">
        <v>59</v>
      </c>
      <c r="J191" s="33" t="s">
        <v>40</v>
      </c>
      <c r="K191" s="33" t="s">
        <v>59</v>
      </c>
      <c r="L191" s="33" t="s">
        <v>40</v>
      </c>
      <c r="M191" s="33" t="s">
        <v>40</v>
      </c>
      <c r="N191" s="34">
        <v>40</v>
      </c>
      <c r="O191" s="34">
        <v>40</v>
      </c>
      <c r="P191" s="34">
        <v>5</v>
      </c>
      <c r="Q191" s="75"/>
      <c r="R191" s="75"/>
      <c r="S191" s="50"/>
    </row>
    <row r="192" spans="1:19" ht="14.45" customHeight="1" x14ac:dyDescent="0.25">
      <c r="A192" s="30">
        <v>17613</v>
      </c>
      <c r="B192" s="30">
        <v>11840</v>
      </c>
      <c r="C192" s="30">
        <v>4354</v>
      </c>
      <c r="D192" s="76" t="s">
        <v>139</v>
      </c>
      <c r="E192" s="30" t="s">
        <v>241</v>
      </c>
      <c r="F192" s="27" t="s">
        <v>242</v>
      </c>
      <c r="G192" s="28">
        <v>85</v>
      </c>
      <c r="H192" s="29" t="s">
        <v>62</v>
      </c>
      <c r="I192" s="29" t="s">
        <v>59</v>
      </c>
      <c r="J192" s="33" t="s">
        <v>40</v>
      </c>
      <c r="K192" s="33" t="s">
        <v>40</v>
      </c>
      <c r="L192" s="33" t="s">
        <v>40</v>
      </c>
      <c r="M192" s="33" t="s">
        <v>40</v>
      </c>
      <c r="N192" s="34">
        <v>45</v>
      </c>
      <c r="O192" s="34">
        <v>40</v>
      </c>
      <c r="P192" s="34">
        <v>0</v>
      </c>
      <c r="Q192" s="75"/>
      <c r="R192" s="75"/>
      <c r="S192" s="50"/>
    </row>
    <row r="193" spans="1:19" ht="14.45" customHeight="1" x14ac:dyDescent="0.25">
      <c r="A193" s="30">
        <v>17613</v>
      </c>
      <c r="B193" s="30">
        <v>11840</v>
      </c>
      <c r="C193" s="30">
        <v>4357</v>
      </c>
      <c r="D193" s="76" t="s">
        <v>139</v>
      </c>
      <c r="E193" s="30" t="s">
        <v>241</v>
      </c>
      <c r="F193" s="27" t="s">
        <v>242</v>
      </c>
      <c r="G193" s="28">
        <v>85</v>
      </c>
      <c r="H193" s="29" t="s">
        <v>62</v>
      </c>
      <c r="I193" s="29" t="s">
        <v>59</v>
      </c>
      <c r="J193" s="33" t="s">
        <v>40</v>
      </c>
      <c r="K193" s="33" t="s">
        <v>40</v>
      </c>
      <c r="L193" s="33" t="s">
        <v>40</v>
      </c>
      <c r="M193" s="33" t="s">
        <v>40</v>
      </c>
      <c r="N193" s="34">
        <v>45</v>
      </c>
      <c r="O193" s="34">
        <v>40</v>
      </c>
      <c r="P193" s="34">
        <v>0</v>
      </c>
      <c r="Q193" s="75"/>
      <c r="R193" s="75"/>
      <c r="S193" s="50"/>
    </row>
    <row r="194" spans="1:19" ht="14.45" customHeight="1" x14ac:dyDescent="0.25">
      <c r="A194" s="30">
        <v>17622</v>
      </c>
      <c r="B194" s="30">
        <v>11878</v>
      </c>
      <c r="C194" s="30">
        <v>4433</v>
      </c>
      <c r="D194" s="58" t="s">
        <v>34</v>
      </c>
      <c r="E194" s="30" t="s">
        <v>164</v>
      </c>
      <c r="F194" s="27" t="s">
        <v>271</v>
      </c>
      <c r="G194" s="28">
        <v>83</v>
      </c>
      <c r="H194" s="29" t="s">
        <v>62</v>
      </c>
      <c r="I194" s="29" t="s">
        <v>59</v>
      </c>
      <c r="J194" s="33" t="s">
        <v>59</v>
      </c>
      <c r="K194" s="33" t="s">
        <v>40</v>
      </c>
      <c r="L194" s="33" t="s">
        <v>40</v>
      </c>
      <c r="M194" s="33" t="s">
        <v>40</v>
      </c>
      <c r="N194" s="34">
        <v>60</v>
      </c>
      <c r="O194" s="34">
        <v>18</v>
      </c>
      <c r="P194" s="34">
        <v>5</v>
      </c>
      <c r="Q194" s="75"/>
      <c r="R194" s="75"/>
      <c r="S194" s="50"/>
    </row>
    <row r="195" spans="1:19" ht="14.45" customHeight="1" x14ac:dyDescent="0.25">
      <c r="A195" s="30">
        <v>17638</v>
      </c>
      <c r="B195" s="30">
        <v>11818</v>
      </c>
      <c r="C195" s="30">
        <v>4299</v>
      </c>
      <c r="D195" s="58" t="s">
        <v>56</v>
      </c>
      <c r="E195" s="30" t="s">
        <v>241</v>
      </c>
      <c r="F195" s="27" t="s">
        <v>242</v>
      </c>
      <c r="G195" s="28">
        <v>82.5</v>
      </c>
      <c r="H195" s="29" t="s">
        <v>62</v>
      </c>
      <c r="I195" s="29" t="s">
        <v>59</v>
      </c>
      <c r="J195" s="33" t="s">
        <v>40</v>
      </c>
      <c r="K195" s="33" t="s">
        <v>40</v>
      </c>
      <c r="L195" s="33" t="s">
        <v>40</v>
      </c>
      <c r="M195" s="33" t="s">
        <v>40</v>
      </c>
      <c r="N195" s="34">
        <v>42.5</v>
      </c>
      <c r="O195" s="34">
        <v>40</v>
      </c>
      <c r="P195" s="34">
        <v>0</v>
      </c>
      <c r="Q195" s="75"/>
      <c r="R195" s="75"/>
      <c r="S195" s="50"/>
    </row>
    <row r="196" spans="1:19" ht="14.45" customHeight="1" x14ac:dyDescent="0.25">
      <c r="A196" s="30">
        <v>17649</v>
      </c>
      <c r="B196" s="30">
        <v>11719</v>
      </c>
      <c r="C196" s="30">
        <v>4169</v>
      </c>
      <c r="D196" s="58" t="s">
        <v>256</v>
      </c>
      <c r="E196" s="30" t="s">
        <v>234</v>
      </c>
      <c r="F196" s="27" t="s">
        <v>242</v>
      </c>
      <c r="G196" s="28">
        <v>82.5</v>
      </c>
      <c r="H196" s="29" t="s">
        <v>62</v>
      </c>
      <c r="I196" s="29" t="s">
        <v>59</v>
      </c>
      <c r="J196" s="33" t="s">
        <v>40</v>
      </c>
      <c r="K196" s="33" t="s">
        <v>59</v>
      </c>
      <c r="L196" s="33" t="s">
        <v>40</v>
      </c>
      <c r="M196" s="33" t="s">
        <v>40</v>
      </c>
      <c r="N196" s="34">
        <v>37.5</v>
      </c>
      <c r="O196" s="34">
        <v>40</v>
      </c>
      <c r="P196" s="34">
        <v>5</v>
      </c>
      <c r="Q196" s="75"/>
      <c r="R196" s="75"/>
      <c r="S196" s="50"/>
    </row>
    <row r="197" spans="1:19" ht="14.45" customHeight="1" x14ac:dyDescent="0.25">
      <c r="A197" s="30">
        <v>17665</v>
      </c>
      <c r="B197" s="30">
        <v>11707</v>
      </c>
      <c r="C197" s="44">
        <v>4134</v>
      </c>
      <c r="D197" s="30" t="s">
        <v>97</v>
      </c>
      <c r="E197" s="30" t="s">
        <v>251</v>
      </c>
      <c r="F197" s="27" t="s">
        <v>242</v>
      </c>
      <c r="G197" s="28">
        <v>82.5</v>
      </c>
      <c r="H197" s="29" t="s">
        <v>62</v>
      </c>
      <c r="I197" s="29" t="s">
        <v>59</v>
      </c>
      <c r="J197" s="33" t="s">
        <v>40</v>
      </c>
      <c r="K197" s="33" t="s">
        <v>59</v>
      </c>
      <c r="L197" s="33" t="s">
        <v>40</v>
      </c>
      <c r="M197" s="33" t="s">
        <v>40</v>
      </c>
      <c r="N197" s="34">
        <v>37.5</v>
      </c>
      <c r="O197" s="34">
        <v>40</v>
      </c>
      <c r="P197" s="34">
        <v>5</v>
      </c>
      <c r="Q197" s="75"/>
      <c r="R197" s="75"/>
      <c r="S197" s="50"/>
    </row>
    <row r="198" spans="1:19" ht="14.45" customHeight="1" x14ac:dyDescent="0.25">
      <c r="A198" s="30">
        <v>17665</v>
      </c>
      <c r="B198" s="30">
        <v>11707</v>
      </c>
      <c r="C198" s="30">
        <v>4148</v>
      </c>
      <c r="D198" s="58" t="s">
        <v>97</v>
      </c>
      <c r="E198" s="30" t="s">
        <v>251</v>
      </c>
      <c r="F198" s="27" t="s">
        <v>242</v>
      </c>
      <c r="G198" s="28">
        <v>82.5</v>
      </c>
      <c r="H198" s="29" t="s">
        <v>62</v>
      </c>
      <c r="I198" s="29" t="s">
        <v>59</v>
      </c>
      <c r="J198" s="33" t="s">
        <v>40</v>
      </c>
      <c r="K198" s="33" t="s">
        <v>59</v>
      </c>
      <c r="L198" s="33" t="s">
        <v>40</v>
      </c>
      <c r="M198" s="33" t="s">
        <v>40</v>
      </c>
      <c r="N198" s="34">
        <v>37.5</v>
      </c>
      <c r="O198" s="34">
        <v>40</v>
      </c>
      <c r="P198" s="34">
        <v>5</v>
      </c>
      <c r="Q198" s="75"/>
      <c r="R198" s="75"/>
      <c r="S198" s="50"/>
    </row>
    <row r="199" spans="1:19" ht="14.45" customHeight="1" x14ac:dyDescent="0.25">
      <c r="A199" s="30">
        <v>17732</v>
      </c>
      <c r="B199" s="30">
        <v>11882</v>
      </c>
      <c r="C199" s="30">
        <v>4453</v>
      </c>
      <c r="D199" s="58" t="s">
        <v>272</v>
      </c>
      <c r="E199" s="30" t="s">
        <v>251</v>
      </c>
      <c r="F199" s="27" t="s">
        <v>242</v>
      </c>
      <c r="G199" s="28">
        <v>80</v>
      </c>
      <c r="H199" s="29" t="s">
        <v>62</v>
      </c>
      <c r="I199" s="29" t="s">
        <v>59</v>
      </c>
      <c r="J199" s="33" t="s">
        <v>40</v>
      </c>
      <c r="K199" s="33" t="s">
        <v>40</v>
      </c>
      <c r="L199" s="33" t="s">
        <v>40</v>
      </c>
      <c r="M199" s="33" t="s">
        <v>40</v>
      </c>
      <c r="N199" s="34">
        <v>40</v>
      </c>
      <c r="O199" s="34">
        <v>40</v>
      </c>
      <c r="P199" s="34">
        <v>0</v>
      </c>
      <c r="Q199" s="75"/>
      <c r="R199" s="75"/>
      <c r="S199" s="50"/>
    </row>
    <row r="200" spans="1:19" ht="14.45" customHeight="1" x14ac:dyDescent="0.25">
      <c r="A200" s="30">
        <v>17732</v>
      </c>
      <c r="B200" s="30">
        <v>11882</v>
      </c>
      <c r="C200" s="30">
        <v>4495</v>
      </c>
      <c r="D200" s="58" t="s">
        <v>272</v>
      </c>
      <c r="E200" s="30" t="s">
        <v>251</v>
      </c>
      <c r="F200" s="27" t="s">
        <v>242</v>
      </c>
      <c r="G200" s="28">
        <v>80</v>
      </c>
      <c r="H200" s="29" t="s">
        <v>62</v>
      </c>
      <c r="I200" s="29" t="s">
        <v>59</v>
      </c>
      <c r="J200" s="33" t="s">
        <v>40</v>
      </c>
      <c r="K200" s="33" t="s">
        <v>40</v>
      </c>
      <c r="L200" s="33" t="s">
        <v>40</v>
      </c>
      <c r="M200" s="33" t="s">
        <v>40</v>
      </c>
      <c r="N200" s="34">
        <v>40</v>
      </c>
      <c r="O200" s="34">
        <v>40</v>
      </c>
      <c r="P200" s="34">
        <v>0</v>
      </c>
      <c r="Q200" s="75"/>
      <c r="R200" s="75"/>
      <c r="S200" s="50"/>
    </row>
    <row r="201" spans="1:19" ht="14.45" customHeight="1" x14ac:dyDescent="0.25">
      <c r="A201" s="30">
        <v>17613</v>
      </c>
      <c r="B201" s="30">
        <v>11840</v>
      </c>
      <c r="C201" s="30">
        <v>4356</v>
      </c>
      <c r="D201" s="76" t="s">
        <v>139</v>
      </c>
      <c r="E201" s="30" t="s">
        <v>241</v>
      </c>
      <c r="F201" s="27" t="s">
        <v>242</v>
      </c>
      <c r="G201" s="28">
        <v>80</v>
      </c>
      <c r="H201" s="29" t="s">
        <v>62</v>
      </c>
      <c r="I201" s="29" t="s">
        <v>59</v>
      </c>
      <c r="J201" s="33" t="s">
        <v>40</v>
      </c>
      <c r="K201" s="33" t="s">
        <v>40</v>
      </c>
      <c r="L201" s="33" t="s">
        <v>40</v>
      </c>
      <c r="M201" s="33" t="s">
        <v>40</v>
      </c>
      <c r="N201" s="34">
        <v>40</v>
      </c>
      <c r="O201" s="34">
        <v>40</v>
      </c>
      <c r="P201" s="34">
        <v>0</v>
      </c>
      <c r="Q201" s="75"/>
      <c r="R201" s="75"/>
      <c r="S201" s="50"/>
    </row>
    <row r="202" spans="1:19" ht="14.45" customHeight="1" x14ac:dyDescent="0.25">
      <c r="A202" s="30">
        <v>17613</v>
      </c>
      <c r="B202" s="30">
        <v>11840</v>
      </c>
      <c r="C202" s="30">
        <v>4358</v>
      </c>
      <c r="D202" s="76" t="s">
        <v>139</v>
      </c>
      <c r="E202" s="30" t="s">
        <v>241</v>
      </c>
      <c r="F202" s="27" t="s">
        <v>242</v>
      </c>
      <c r="G202" s="28">
        <v>80</v>
      </c>
      <c r="H202" s="29" t="s">
        <v>62</v>
      </c>
      <c r="I202" s="29" t="s">
        <v>59</v>
      </c>
      <c r="J202" s="33" t="s">
        <v>40</v>
      </c>
      <c r="K202" s="33" t="s">
        <v>40</v>
      </c>
      <c r="L202" s="33" t="s">
        <v>40</v>
      </c>
      <c r="M202" s="33" t="s">
        <v>40</v>
      </c>
      <c r="N202" s="34">
        <v>40</v>
      </c>
      <c r="O202" s="34">
        <v>40</v>
      </c>
      <c r="P202" s="34">
        <v>0</v>
      </c>
      <c r="Q202" s="75"/>
      <c r="R202" s="75"/>
      <c r="S202" s="50"/>
    </row>
    <row r="203" spans="1:19" ht="14.45" customHeight="1" x14ac:dyDescent="0.25">
      <c r="A203" s="30"/>
      <c r="B203" s="30"/>
      <c r="C203" s="44"/>
      <c r="D203" s="30"/>
      <c r="E203" s="30"/>
      <c r="F203" s="27" t="s">
        <v>242</v>
      </c>
      <c r="G203" s="28">
        <v>80</v>
      </c>
      <c r="H203" s="86"/>
      <c r="I203" s="29"/>
      <c r="J203" s="33"/>
      <c r="K203" s="33"/>
      <c r="L203" s="33"/>
      <c r="M203" s="33"/>
      <c r="N203" s="34">
        <v>40</v>
      </c>
      <c r="O203" s="34">
        <v>40</v>
      </c>
      <c r="P203" s="34">
        <v>0</v>
      </c>
      <c r="Q203" s="75"/>
      <c r="R203" s="75"/>
      <c r="S203" s="50"/>
    </row>
    <row r="204" spans="1:19" s="47" customFormat="1" ht="14.45" customHeight="1" x14ac:dyDescent="0.25">
      <c r="A204" s="30">
        <v>17732</v>
      </c>
      <c r="B204" s="30">
        <v>11882</v>
      </c>
      <c r="C204" s="30">
        <v>4496</v>
      </c>
      <c r="D204" s="58" t="s">
        <v>272</v>
      </c>
      <c r="E204" s="30" t="s">
        <v>251</v>
      </c>
      <c r="F204" s="27" t="s">
        <v>242</v>
      </c>
      <c r="G204" s="28">
        <v>77.5</v>
      </c>
      <c r="H204" s="29" t="s">
        <v>62</v>
      </c>
      <c r="I204" s="29" t="s">
        <v>59</v>
      </c>
      <c r="J204" s="33" t="s">
        <v>40</v>
      </c>
      <c r="K204" s="33" t="s">
        <v>40</v>
      </c>
      <c r="L204" s="33" t="s">
        <v>40</v>
      </c>
      <c r="M204" s="33" t="s">
        <v>40</v>
      </c>
      <c r="N204" s="34">
        <v>37.5</v>
      </c>
      <c r="O204" s="34">
        <v>40</v>
      </c>
      <c r="P204" s="34">
        <v>0</v>
      </c>
      <c r="Q204" s="87"/>
      <c r="R204" s="87"/>
      <c r="S204" s="88"/>
    </row>
    <row r="205" spans="1:19" ht="14.45" customHeight="1" x14ac:dyDescent="0.25">
      <c r="A205" s="30">
        <v>17665</v>
      </c>
      <c r="B205" s="30">
        <v>11707</v>
      </c>
      <c r="C205" s="30">
        <v>4147</v>
      </c>
      <c r="D205" s="58" t="s">
        <v>97</v>
      </c>
      <c r="E205" s="30" t="s">
        <v>251</v>
      </c>
      <c r="F205" s="27" t="s">
        <v>242</v>
      </c>
      <c r="G205" s="28">
        <v>77.5</v>
      </c>
      <c r="H205" s="29" t="s">
        <v>62</v>
      </c>
      <c r="I205" s="29" t="s">
        <v>59</v>
      </c>
      <c r="J205" s="33" t="s">
        <v>40</v>
      </c>
      <c r="K205" s="33" t="s">
        <v>59</v>
      </c>
      <c r="L205" s="33" t="s">
        <v>40</v>
      </c>
      <c r="M205" s="33" t="s">
        <v>40</v>
      </c>
      <c r="N205" s="34">
        <v>32.5</v>
      </c>
      <c r="O205" s="34">
        <v>40</v>
      </c>
      <c r="P205" s="34">
        <v>5</v>
      </c>
      <c r="Q205" s="75"/>
      <c r="R205" s="75"/>
      <c r="S205" s="50"/>
    </row>
    <row r="206" spans="1:19" ht="14.45" customHeight="1" x14ac:dyDescent="0.25">
      <c r="A206" s="30">
        <v>17665</v>
      </c>
      <c r="B206" s="30">
        <v>11707</v>
      </c>
      <c r="C206" s="30">
        <v>4149</v>
      </c>
      <c r="D206" s="58" t="s">
        <v>97</v>
      </c>
      <c r="E206" s="30" t="s">
        <v>251</v>
      </c>
      <c r="F206" s="27" t="s">
        <v>242</v>
      </c>
      <c r="G206" s="28">
        <v>77.5</v>
      </c>
      <c r="H206" s="29" t="s">
        <v>62</v>
      </c>
      <c r="I206" s="29" t="s">
        <v>59</v>
      </c>
      <c r="J206" s="33" t="s">
        <v>40</v>
      </c>
      <c r="K206" s="33" t="s">
        <v>59</v>
      </c>
      <c r="L206" s="33" t="s">
        <v>40</v>
      </c>
      <c r="M206" s="33" t="s">
        <v>40</v>
      </c>
      <c r="N206" s="34">
        <v>32.5</v>
      </c>
      <c r="O206" s="34">
        <v>40</v>
      </c>
      <c r="P206" s="34">
        <v>5</v>
      </c>
      <c r="Q206" s="75"/>
      <c r="R206" s="75"/>
      <c r="S206" s="50"/>
    </row>
    <row r="207" spans="1:19" ht="14.45" customHeight="1" x14ac:dyDescent="0.25">
      <c r="A207" s="30">
        <v>17596</v>
      </c>
      <c r="B207" s="30">
        <v>11640</v>
      </c>
      <c r="C207" s="30">
        <v>4105</v>
      </c>
      <c r="D207" s="58" t="s">
        <v>273</v>
      </c>
      <c r="E207" s="30" t="s">
        <v>241</v>
      </c>
      <c r="F207" s="27" t="s">
        <v>242</v>
      </c>
      <c r="G207" s="28">
        <v>77.5</v>
      </c>
      <c r="H207" s="29" t="s">
        <v>62</v>
      </c>
      <c r="I207" s="29" t="s">
        <v>59</v>
      </c>
      <c r="J207" s="33" t="s">
        <v>40</v>
      </c>
      <c r="K207" s="33" t="s">
        <v>40</v>
      </c>
      <c r="L207" s="33" t="s">
        <v>40</v>
      </c>
      <c r="M207" s="33" t="s">
        <v>40</v>
      </c>
      <c r="N207" s="34">
        <v>37.5</v>
      </c>
      <c r="O207" s="34">
        <v>40</v>
      </c>
      <c r="P207" s="34">
        <v>0</v>
      </c>
      <c r="Q207" s="75"/>
      <c r="R207" s="75"/>
      <c r="S207" s="50"/>
    </row>
    <row r="208" spans="1:19" ht="14.45" customHeight="1" x14ac:dyDescent="0.25">
      <c r="A208" s="30">
        <v>17613</v>
      </c>
      <c r="B208" s="30">
        <v>11840</v>
      </c>
      <c r="C208" s="30">
        <v>4355</v>
      </c>
      <c r="D208" s="76" t="s">
        <v>139</v>
      </c>
      <c r="E208" s="30" t="s">
        <v>241</v>
      </c>
      <c r="F208" s="27" t="s">
        <v>242</v>
      </c>
      <c r="G208" s="28">
        <v>77.5</v>
      </c>
      <c r="H208" s="29" t="s">
        <v>62</v>
      </c>
      <c r="I208" s="29" t="s">
        <v>59</v>
      </c>
      <c r="J208" s="33" t="s">
        <v>40</v>
      </c>
      <c r="K208" s="33" t="s">
        <v>40</v>
      </c>
      <c r="L208" s="33" t="s">
        <v>40</v>
      </c>
      <c r="M208" s="33" t="s">
        <v>40</v>
      </c>
      <c r="N208" s="34">
        <v>37.5</v>
      </c>
      <c r="O208" s="34">
        <v>40</v>
      </c>
      <c r="P208" s="34">
        <v>0</v>
      </c>
      <c r="Q208" s="75"/>
      <c r="R208" s="75"/>
      <c r="S208" s="50"/>
    </row>
    <row r="209" spans="1:19" ht="14.45" customHeight="1" x14ac:dyDescent="0.25">
      <c r="A209" s="30">
        <v>17613</v>
      </c>
      <c r="B209" s="30">
        <v>11840</v>
      </c>
      <c r="C209" s="30">
        <v>4359</v>
      </c>
      <c r="D209" s="76" t="s">
        <v>139</v>
      </c>
      <c r="E209" s="30" t="s">
        <v>241</v>
      </c>
      <c r="F209" s="27" t="s">
        <v>242</v>
      </c>
      <c r="G209" s="28">
        <v>77.5</v>
      </c>
      <c r="H209" s="29" t="s">
        <v>62</v>
      </c>
      <c r="I209" s="29" t="s">
        <v>59</v>
      </c>
      <c r="J209" s="33" t="s">
        <v>40</v>
      </c>
      <c r="K209" s="33" t="s">
        <v>40</v>
      </c>
      <c r="L209" s="33" t="s">
        <v>40</v>
      </c>
      <c r="M209" s="33" t="s">
        <v>40</v>
      </c>
      <c r="N209" s="34">
        <v>37.5</v>
      </c>
      <c r="O209" s="34">
        <v>40</v>
      </c>
      <c r="P209" s="34">
        <v>0</v>
      </c>
      <c r="Q209" s="75"/>
      <c r="R209" s="75"/>
      <c r="S209" s="50"/>
    </row>
    <row r="210" spans="1:19" ht="14.45" customHeight="1" x14ac:dyDescent="0.25">
      <c r="A210" s="30">
        <v>17732</v>
      </c>
      <c r="B210" s="30">
        <v>11882</v>
      </c>
      <c r="C210" s="30">
        <v>4449</v>
      </c>
      <c r="D210" s="30" t="s">
        <v>272</v>
      </c>
      <c r="E210" s="30" t="s">
        <v>251</v>
      </c>
      <c r="F210" s="27" t="s">
        <v>242</v>
      </c>
      <c r="G210" s="28">
        <v>75</v>
      </c>
      <c r="H210" s="29" t="s">
        <v>62</v>
      </c>
      <c r="I210" s="29" t="s">
        <v>59</v>
      </c>
      <c r="J210" s="33" t="s">
        <v>40</v>
      </c>
      <c r="K210" s="33" t="s">
        <v>40</v>
      </c>
      <c r="L210" s="33" t="s">
        <v>40</v>
      </c>
      <c r="M210" s="33" t="s">
        <v>40</v>
      </c>
      <c r="N210" s="34">
        <v>35</v>
      </c>
      <c r="O210" s="34">
        <v>40</v>
      </c>
      <c r="P210" s="34">
        <v>0</v>
      </c>
      <c r="Q210" s="35"/>
      <c r="R210" s="35"/>
      <c r="S210" s="50"/>
    </row>
    <row r="211" spans="1:19" s="47" customFormat="1" ht="14.45" customHeight="1" x14ac:dyDescent="0.25">
      <c r="A211" s="30">
        <v>17732</v>
      </c>
      <c r="B211" s="30">
        <v>11882</v>
      </c>
      <c r="C211" s="30">
        <v>4450</v>
      </c>
      <c r="D211" s="58" t="s">
        <v>272</v>
      </c>
      <c r="E211" s="30" t="s">
        <v>251</v>
      </c>
      <c r="F211" s="27" t="s">
        <v>242</v>
      </c>
      <c r="G211" s="28">
        <v>75</v>
      </c>
      <c r="H211" s="29" t="s">
        <v>62</v>
      </c>
      <c r="I211" s="29" t="s">
        <v>59</v>
      </c>
      <c r="J211" s="33" t="s">
        <v>40</v>
      </c>
      <c r="K211" s="33" t="s">
        <v>40</v>
      </c>
      <c r="L211" s="33" t="s">
        <v>40</v>
      </c>
      <c r="M211" s="33" t="s">
        <v>40</v>
      </c>
      <c r="N211" s="34">
        <v>35</v>
      </c>
      <c r="O211" s="34">
        <v>40</v>
      </c>
      <c r="P211" s="34">
        <v>0</v>
      </c>
      <c r="Q211" s="71"/>
      <c r="R211" s="71"/>
      <c r="S211" s="88"/>
    </row>
    <row r="212" spans="1:19" ht="14.45" customHeight="1" x14ac:dyDescent="0.25">
      <c r="A212" s="30">
        <v>17689</v>
      </c>
      <c r="B212" s="30">
        <v>11734</v>
      </c>
      <c r="C212" s="30">
        <v>4196</v>
      </c>
      <c r="D212" s="58" t="s">
        <v>274</v>
      </c>
      <c r="E212" s="30" t="s">
        <v>241</v>
      </c>
      <c r="F212" s="27" t="s">
        <v>242</v>
      </c>
      <c r="G212" s="28">
        <v>75</v>
      </c>
      <c r="H212" s="29" t="s">
        <v>62</v>
      </c>
      <c r="I212" s="29" t="s">
        <v>59</v>
      </c>
      <c r="J212" s="33" t="s">
        <v>40</v>
      </c>
      <c r="K212" s="33" t="s">
        <v>59</v>
      </c>
      <c r="L212" s="33" t="s">
        <v>40</v>
      </c>
      <c r="M212" s="33" t="s">
        <v>40</v>
      </c>
      <c r="N212" s="34">
        <v>30</v>
      </c>
      <c r="O212" s="34">
        <v>40</v>
      </c>
      <c r="P212" s="34">
        <v>5</v>
      </c>
      <c r="Q212" s="75"/>
      <c r="R212" s="75"/>
      <c r="S212" s="50"/>
    </row>
    <row r="213" spans="1:19" ht="14.45" customHeight="1" x14ac:dyDescent="0.25">
      <c r="A213" s="30">
        <v>17689</v>
      </c>
      <c r="B213" s="30">
        <v>11734</v>
      </c>
      <c r="C213" s="30">
        <v>4198</v>
      </c>
      <c r="D213" s="58" t="s">
        <v>274</v>
      </c>
      <c r="E213" s="30" t="s">
        <v>241</v>
      </c>
      <c r="F213" s="27" t="s">
        <v>242</v>
      </c>
      <c r="G213" s="28">
        <v>75</v>
      </c>
      <c r="H213" s="29" t="s">
        <v>62</v>
      </c>
      <c r="I213" s="29" t="s">
        <v>59</v>
      </c>
      <c r="J213" s="33" t="s">
        <v>40</v>
      </c>
      <c r="K213" s="33" t="s">
        <v>59</v>
      </c>
      <c r="L213" s="33" t="s">
        <v>40</v>
      </c>
      <c r="M213" s="33" t="s">
        <v>40</v>
      </c>
      <c r="N213" s="34">
        <v>30</v>
      </c>
      <c r="O213" s="34">
        <v>40</v>
      </c>
      <c r="P213" s="34">
        <v>5</v>
      </c>
      <c r="Q213" s="75"/>
      <c r="R213" s="75"/>
      <c r="S213" s="50"/>
    </row>
    <row r="214" spans="1:19" ht="14.45" customHeight="1" x14ac:dyDescent="0.25">
      <c r="A214" s="30">
        <v>17643</v>
      </c>
      <c r="B214" s="30">
        <v>11750</v>
      </c>
      <c r="C214" s="30">
        <v>4224</v>
      </c>
      <c r="D214" s="76" t="s">
        <v>244</v>
      </c>
      <c r="E214" s="30" t="s">
        <v>245</v>
      </c>
      <c r="F214" s="27" t="s">
        <v>242</v>
      </c>
      <c r="G214" s="28">
        <v>75</v>
      </c>
      <c r="H214" s="29" t="s">
        <v>62</v>
      </c>
      <c r="I214" s="29" t="s">
        <v>59</v>
      </c>
      <c r="J214" s="33" t="s">
        <v>40</v>
      </c>
      <c r="K214" s="33" t="s">
        <v>40</v>
      </c>
      <c r="L214" s="33" t="s">
        <v>40</v>
      </c>
      <c r="M214" s="33" t="s">
        <v>59</v>
      </c>
      <c r="N214" s="34">
        <v>30</v>
      </c>
      <c r="O214" s="34">
        <v>40</v>
      </c>
      <c r="P214" s="34">
        <v>5</v>
      </c>
      <c r="Q214" s="75"/>
      <c r="R214" s="75"/>
      <c r="S214" s="50"/>
    </row>
    <row r="215" spans="1:19" ht="14.45" customHeight="1" x14ac:dyDescent="0.25">
      <c r="A215" s="30">
        <v>17613</v>
      </c>
      <c r="B215" s="30">
        <v>11840</v>
      </c>
      <c r="C215" s="30">
        <v>4361</v>
      </c>
      <c r="D215" s="76" t="s">
        <v>139</v>
      </c>
      <c r="E215" s="30" t="s">
        <v>241</v>
      </c>
      <c r="F215" s="27" t="s">
        <v>242</v>
      </c>
      <c r="G215" s="28">
        <v>75</v>
      </c>
      <c r="H215" s="29" t="s">
        <v>62</v>
      </c>
      <c r="I215" s="29" t="s">
        <v>59</v>
      </c>
      <c r="J215" s="33" t="s">
        <v>40</v>
      </c>
      <c r="K215" s="33" t="s">
        <v>40</v>
      </c>
      <c r="L215" s="33" t="s">
        <v>40</v>
      </c>
      <c r="M215" s="33" t="s">
        <v>40</v>
      </c>
      <c r="N215" s="34">
        <v>35</v>
      </c>
      <c r="O215" s="34">
        <v>40</v>
      </c>
      <c r="P215" s="34">
        <v>0</v>
      </c>
      <c r="Q215" s="75"/>
      <c r="R215" s="75"/>
      <c r="S215" s="50"/>
    </row>
    <row r="216" spans="1:19" ht="14.45" customHeight="1" x14ac:dyDescent="0.25">
      <c r="A216" s="30">
        <v>17613</v>
      </c>
      <c r="B216" s="30">
        <v>11799</v>
      </c>
      <c r="C216" s="30">
        <v>4269</v>
      </c>
      <c r="D216" s="58" t="s">
        <v>139</v>
      </c>
      <c r="E216" s="30" t="s">
        <v>275</v>
      </c>
      <c r="F216" s="27" t="s">
        <v>271</v>
      </c>
      <c r="G216" s="28">
        <v>73</v>
      </c>
      <c r="H216" s="29" t="s">
        <v>62</v>
      </c>
      <c r="I216" s="29" t="s">
        <v>59</v>
      </c>
      <c r="J216" s="33" t="s">
        <v>40</v>
      </c>
      <c r="K216" s="33" t="s">
        <v>40</v>
      </c>
      <c r="L216" s="33" t="s">
        <v>40</v>
      </c>
      <c r="M216" s="33" t="s">
        <v>40</v>
      </c>
      <c r="N216" s="34">
        <v>55</v>
      </c>
      <c r="O216" s="34">
        <v>18</v>
      </c>
      <c r="P216" s="34">
        <v>0</v>
      </c>
      <c r="Q216" s="75"/>
      <c r="R216" s="75"/>
      <c r="S216" s="50"/>
    </row>
    <row r="217" spans="1:19" ht="14.45" customHeight="1" x14ac:dyDescent="0.25">
      <c r="A217" s="30">
        <v>17613</v>
      </c>
      <c r="B217" s="30">
        <v>11836</v>
      </c>
      <c r="C217" s="30">
        <v>4352</v>
      </c>
      <c r="D217" s="58" t="s">
        <v>139</v>
      </c>
      <c r="E217" s="30" t="s">
        <v>164</v>
      </c>
      <c r="F217" s="27" t="s">
        <v>271</v>
      </c>
      <c r="G217" s="28">
        <v>73</v>
      </c>
      <c r="H217" s="29" t="s">
        <v>62</v>
      </c>
      <c r="I217" s="29" t="s">
        <v>59</v>
      </c>
      <c r="J217" s="33" t="s">
        <v>40</v>
      </c>
      <c r="K217" s="33" t="s">
        <v>40</v>
      </c>
      <c r="L217" s="33" t="s">
        <v>40</v>
      </c>
      <c r="M217" s="33" t="s">
        <v>40</v>
      </c>
      <c r="N217" s="34">
        <v>55</v>
      </c>
      <c r="O217" s="34">
        <v>18</v>
      </c>
      <c r="P217" s="34">
        <v>0</v>
      </c>
      <c r="Q217" s="75"/>
      <c r="R217" s="75"/>
      <c r="S217" s="50"/>
    </row>
    <row r="218" spans="1:19" ht="14.45" customHeight="1" x14ac:dyDescent="0.25">
      <c r="A218" s="30">
        <v>17732</v>
      </c>
      <c r="B218" s="30">
        <v>11882</v>
      </c>
      <c r="C218" s="30">
        <v>4454</v>
      </c>
      <c r="D218" s="58" t="s">
        <v>272</v>
      </c>
      <c r="E218" s="30" t="s">
        <v>251</v>
      </c>
      <c r="F218" s="27" t="s">
        <v>242</v>
      </c>
      <c r="G218" s="28">
        <v>72.5</v>
      </c>
      <c r="H218" s="29" t="s">
        <v>62</v>
      </c>
      <c r="I218" s="29" t="s">
        <v>59</v>
      </c>
      <c r="J218" s="33" t="s">
        <v>40</v>
      </c>
      <c r="K218" s="33" t="s">
        <v>40</v>
      </c>
      <c r="L218" s="33" t="s">
        <v>40</v>
      </c>
      <c r="M218" s="33" t="s">
        <v>40</v>
      </c>
      <c r="N218" s="34">
        <v>32.5</v>
      </c>
      <c r="O218" s="34">
        <v>40</v>
      </c>
      <c r="P218" s="34">
        <v>0</v>
      </c>
      <c r="Q218" s="75"/>
      <c r="R218" s="75"/>
      <c r="S218" s="50"/>
    </row>
    <row r="219" spans="1:19" ht="14.45" customHeight="1" x14ac:dyDescent="0.25">
      <c r="A219" s="30">
        <v>17689</v>
      </c>
      <c r="B219" s="30">
        <v>11734</v>
      </c>
      <c r="C219" s="30">
        <v>4197</v>
      </c>
      <c r="D219" s="58" t="s">
        <v>274</v>
      </c>
      <c r="E219" s="30" t="s">
        <v>241</v>
      </c>
      <c r="F219" s="27" t="s">
        <v>242</v>
      </c>
      <c r="G219" s="28">
        <v>72.5</v>
      </c>
      <c r="H219" s="29" t="s">
        <v>62</v>
      </c>
      <c r="I219" s="29" t="s">
        <v>59</v>
      </c>
      <c r="J219" s="33" t="s">
        <v>40</v>
      </c>
      <c r="K219" s="33" t="s">
        <v>59</v>
      </c>
      <c r="L219" s="33" t="s">
        <v>40</v>
      </c>
      <c r="M219" s="33" t="s">
        <v>40</v>
      </c>
      <c r="N219" s="34">
        <v>27.5</v>
      </c>
      <c r="O219" s="34">
        <v>40</v>
      </c>
      <c r="P219" s="34">
        <v>5</v>
      </c>
      <c r="Q219" s="75"/>
      <c r="R219" s="75"/>
      <c r="S219" s="50"/>
    </row>
    <row r="220" spans="1:19" ht="14.45" customHeight="1" x14ac:dyDescent="0.25">
      <c r="A220" s="30">
        <v>17649</v>
      </c>
      <c r="B220" s="30">
        <v>11719</v>
      </c>
      <c r="C220" s="30">
        <v>4168</v>
      </c>
      <c r="D220" s="58" t="s">
        <v>256</v>
      </c>
      <c r="E220" s="30" t="s">
        <v>234</v>
      </c>
      <c r="F220" s="27" t="s">
        <v>242</v>
      </c>
      <c r="G220" s="28">
        <v>72.5</v>
      </c>
      <c r="H220" s="29" t="s">
        <v>62</v>
      </c>
      <c r="I220" s="29" t="s">
        <v>59</v>
      </c>
      <c r="J220" s="33" t="s">
        <v>40</v>
      </c>
      <c r="K220" s="33" t="s">
        <v>59</v>
      </c>
      <c r="L220" s="33" t="s">
        <v>40</v>
      </c>
      <c r="M220" s="33" t="s">
        <v>40</v>
      </c>
      <c r="N220" s="34">
        <v>27.5</v>
      </c>
      <c r="O220" s="34">
        <v>40</v>
      </c>
      <c r="P220" s="34">
        <v>5</v>
      </c>
      <c r="Q220" s="75"/>
      <c r="R220" s="75"/>
      <c r="S220" s="50"/>
    </row>
    <row r="221" spans="1:19" ht="14.45" customHeight="1" x14ac:dyDescent="0.25">
      <c r="A221" s="30">
        <v>17613</v>
      </c>
      <c r="B221" s="30">
        <v>11840</v>
      </c>
      <c r="C221" s="30">
        <v>4360</v>
      </c>
      <c r="D221" s="76" t="s">
        <v>139</v>
      </c>
      <c r="E221" s="30" t="s">
        <v>241</v>
      </c>
      <c r="F221" s="27" t="s">
        <v>242</v>
      </c>
      <c r="G221" s="28">
        <v>72.5</v>
      </c>
      <c r="H221" s="29" t="s">
        <v>62</v>
      </c>
      <c r="I221" s="29" t="s">
        <v>59</v>
      </c>
      <c r="J221" s="33" t="s">
        <v>40</v>
      </c>
      <c r="K221" s="33" t="s">
        <v>40</v>
      </c>
      <c r="L221" s="33" t="s">
        <v>40</v>
      </c>
      <c r="M221" s="33" t="s">
        <v>40</v>
      </c>
      <c r="N221" s="34">
        <v>32.5</v>
      </c>
      <c r="O221" s="34">
        <v>40</v>
      </c>
      <c r="P221" s="34">
        <v>0</v>
      </c>
      <c r="Q221" s="75"/>
      <c r="R221" s="75"/>
      <c r="S221" s="50"/>
    </row>
    <row r="222" spans="1:19" ht="14.45" customHeight="1" x14ac:dyDescent="0.25">
      <c r="A222" s="30">
        <v>17650</v>
      </c>
      <c r="B222" s="30">
        <v>11732</v>
      </c>
      <c r="C222" s="30">
        <v>4188</v>
      </c>
      <c r="D222" s="58" t="s">
        <v>253</v>
      </c>
      <c r="E222" s="30" t="s">
        <v>276</v>
      </c>
      <c r="F222" s="27" t="s">
        <v>277</v>
      </c>
      <c r="G222" s="28">
        <v>72</v>
      </c>
      <c r="H222" s="29" t="s">
        <v>87</v>
      </c>
      <c r="I222" s="29" t="s">
        <v>40</v>
      </c>
      <c r="J222" s="33" t="s">
        <v>40</v>
      </c>
      <c r="K222" s="33" t="s">
        <v>40</v>
      </c>
      <c r="L222" s="33" t="s">
        <v>40</v>
      </c>
      <c r="M222" s="33" t="s">
        <v>40</v>
      </c>
      <c r="N222" s="34">
        <v>60</v>
      </c>
      <c r="O222" s="34">
        <v>12</v>
      </c>
      <c r="P222" s="34">
        <v>0</v>
      </c>
      <c r="Q222" s="75"/>
      <c r="R222" s="75"/>
      <c r="S222" s="50"/>
    </row>
    <row r="223" spans="1:19" ht="14.45" customHeight="1" x14ac:dyDescent="0.25">
      <c r="A223" s="30">
        <v>17650</v>
      </c>
      <c r="B223" s="30">
        <v>11732</v>
      </c>
      <c r="C223" s="30">
        <v>4189</v>
      </c>
      <c r="D223" s="58" t="s">
        <v>253</v>
      </c>
      <c r="E223" s="30" t="s">
        <v>276</v>
      </c>
      <c r="F223" s="27" t="s">
        <v>277</v>
      </c>
      <c r="G223" s="28">
        <v>72</v>
      </c>
      <c r="H223" s="29" t="s">
        <v>87</v>
      </c>
      <c r="I223" s="29" t="s">
        <v>40</v>
      </c>
      <c r="J223" s="33" t="s">
        <v>40</v>
      </c>
      <c r="K223" s="33" t="s">
        <v>40</v>
      </c>
      <c r="L223" s="33" t="s">
        <v>40</v>
      </c>
      <c r="M223" s="33" t="s">
        <v>40</v>
      </c>
      <c r="N223" s="34">
        <v>60</v>
      </c>
      <c r="O223" s="34">
        <v>12</v>
      </c>
      <c r="P223" s="34">
        <v>0</v>
      </c>
      <c r="Q223" s="75"/>
      <c r="R223" s="75"/>
      <c r="S223" s="50"/>
    </row>
    <row r="224" spans="1:19" ht="14.45" customHeight="1" x14ac:dyDescent="0.25">
      <c r="A224" s="30">
        <v>17650</v>
      </c>
      <c r="B224" s="30">
        <v>11732</v>
      </c>
      <c r="C224" s="30">
        <v>4191</v>
      </c>
      <c r="D224" s="58" t="s">
        <v>253</v>
      </c>
      <c r="E224" s="30" t="s">
        <v>276</v>
      </c>
      <c r="F224" s="27" t="s">
        <v>277</v>
      </c>
      <c r="G224" s="28">
        <v>72</v>
      </c>
      <c r="H224" s="29" t="s">
        <v>87</v>
      </c>
      <c r="I224" s="29" t="s">
        <v>40</v>
      </c>
      <c r="J224" s="33" t="s">
        <v>40</v>
      </c>
      <c r="K224" s="33" t="s">
        <v>40</v>
      </c>
      <c r="L224" s="33" t="s">
        <v>40</v>
      </c>
      <c r="M224" s="33" t="s">
        <v>40</v>
      </c>
      <c r="N224" s="34">
        <v>60</v>
      </c>
      <c r="O224" s="34">
        <v>12</v>
      </c>
      <c r="P224" s="34">
        <v>0</v>
      </c>
      <c r="Q224" s="75"/>
      <c r="R224" s="75"/>
      <c r="S224" s="50"/>
    </row>
    <row r="225" spans="1:19" ht="14.45" customHeight="1" x14ac:dyDescent="0.25">
      <c r="A225" s="30">
        <v>17650</v>
      </c>
      <c r="B225" s="30">
        <v>11732</v>
      </c>
      <c r="C225" s="30">
        <v>4192</v>
      </c>
      <c r="D225" s="58" t="s">
        <v>253</v>
      </c>
      <c r="E225" s="30" t="s">
        <v>276</v>
      </c>
      <c r="F225" s="27" t="s">
        <v>277</v>
      </c>
      <c r="G225" s="28">
        <v>72</v>
      </c>
      <c r="H225" s="29" t="s">
        <v>87</v>
      </c>
      <c r="I225" s="29" t="s">
        <v>40</v>
      </c>
      <c r="J225" s="33" t="s">
        <v>40</v>
      </c>
      <c r="K225" s="33" t="s">
        <v>40</v>
      </c>
      <c r="L225" s="33" t="s">
        <v>40</v>
      </c>
      <c r="M225" s="33" t="s">
        <v>40</v>
      </c>
      <c r="N225" s="34">
        <v>60</v>
      </c>
      <c r="O225" s="34">
        <v>12</v>
      </c>
      <c r="P225" s="34">
        <v>0</v>
      </c>
      <c r="Q225" s="75"/>
      <c r="R225" s="75"/>
      <c r="S225" s="50"/>
    </row>
    <row r="226" spans="1:19" ht="14.45" customHeight="1" x14ac:dyDescent="0.25">
      <c r="A226" s="30">
        <v>17732</v>
      </c>
      <c r="B226" s="30">
        <v>11882</v>
      </c>
      <c r="C226" s="30">
        <v>4451</v>
      </c>
      <c r="D226" s="58" t="s">
        <v>272</v>
      </c>
      <c r="E226" s="30" t="s">
        <v>251</v>
      </c>
      <c r="F226" s="27" t="s">
        <v>242</v>
      </c>
      <c r="G226" s="28">
        <v>70</v>
      </c>
      <c r="H226" s="29" t="s">
        <v>62</v>
      </c>
      <c r="I226" s="29" t="s">
        <v>59</v>
      </c>
      <c r="J226" s="33" t="s">
        <v>40</v>
      </c>
      <c r="K226" s="33" t="s">
        <v>40</v>
      </c>
      <c r="L226" s="33" t="s">
        <v>40</v>
      </c>
      <c r="M226" s="33" t="s">
        <v>40</v>
      </c>
      <c r="N226" s="34">
        <v>30</v>
      </c>
      <c r="O226" s="34">
        <v>40</v>
      </c>
      <c r="P226" s="34">
        <v>0</v>
      </c>
      <c r="Q226" s="75"/>
      <c r="R226" s="75"/>
      <c r="S226" s="50"/>
    </row>
    <row r="227" spans="1:19" ht="14.45" customHeight="1" x14ac:dyDescent="0.25">
      <c r="A227" s="30">
        <v>17732</v>
      </c>
      <c r="B227" s="30">
        <v>11882</v>
      </c>
      <c r="C227" s="30">
        <v>4452</v>
      </c>
      <c r="D227" s="58" t="s">
        <v>272</v>
      </c>
      <c r="E227" s="30" t="s">
        <v>251</v>
      </c>
      <c r="F227" s="27" t="s">
        <v>242</v>
      </c>
      <c r="G227" s="28">
        <v>70</v>
      </c>
      <c r="H227" s="29" t="s">
        <v>62</v>
      </c>
      <c r="I227" s="29" t="s">
        <v>59</v>
      </c>
      <c r="J227" s="33" t="s">
        <v>40</v>
      </c>
      <c r="K227" s="33" t="s">
        <v>40</v>
      </c>
      <c r="L227" s="33" t="s">
        <v>40</v>
      </c>
      <c r="M227" s="33" t="s">
        <v>40</v>
      </c>
      <c r="N227" s="34">
        <v>30</v>
      </c>
      <c r="O227" s="34">
        <v>40</v>
      </c>
      <c r="P227" s="34">
        <v>0</v>
      </c>
      <c r="Q227" s="75"/>
      <c r="R227" s="75"/>
      <c r="S227" s="50"/>
    </row>
    <row r="228" spans="1:19" ht="14.45" customHeight="1" x14ac:dyDescent="0.25">
      <c r="A228" s="30">
        <v>17685</v>
      </c>
      <c r="B228" s="30">
        <v>11741</v>
      </c>
      <c r="C228" s="30">
        <v>4205</v>
      </c>
      <c r="D228" s="58" t="s">
        <v>243</v>
      </c>
      <c r="E228" s="30" t="s">
        <v>255</v>
      </c>
      <c r="F228" s="27" t="s">
        <v>242</v>
      </c>
      <c r="G228" s="28">
        <v>70</v>
      </c>
      <c r="H228" s="29" t="s">
        <v>62</v>
      </c>
      <c r="I228" s="29" t="s">
        <v>59</v>
      </c>
      <c r="J228" s="33" t="s">
        <v>40</v>
      </c>
      <c r="K228" s="33" t="s">
        <v>40</v>
      </c>
      <c r="L228" s="33" t="s">
        <v>40</v>
      </c>
      <c r="M228" s="33" t="s">
        <v>40</v>
      </c>
      <c r="N228" s="34">
        <v>30</v>
      </c>
      <c r="O228" s="34">
        <v>40</v>
      </c>
      <c r="P228" s="34">
        <v>0</v>
      </c>
      <c r="Q228" s="75"/>
      <c r="R228" s="75"/>
      <c r="S228" s="50"/>
    </row>
    <row r="229" spans="1:19" ht="14.45" customHeight="1" x14ac:dyDescent="0.25">
      <c r="A229" s="30">
        <v>17752</v>
      </c>
      <c r="B229" s="30">
        <v>11867</v>
      </c>
      <c r="C229" s="30">
        <v>4385</v>
      </c>
      <c r="D229" s="76" t="s">
        <v>258</v>
      </c>
      <c r="E229" s="30" t="s">
        <v>241</v>
      </c>
      <c r="F229" s="27" t="s">
        <v>242</v>
      </c>
      <c r="G229" s="28">
        <v>70</v>
      </c>
      <c r="H229" s="29" t="s">
        <v>62</v>
      </c>
      <c r="I229" s="29" t="s">
        <v>59</v>
      </c>
      <c r="J229" s="33" t="s">
        <v>40</v>
      </c>
      <c r="K229" s="33" t="s">
        <v>40</v>
      </c>
      <c r="L229" s="33" t="s">
        <v>40</v>
      </c>
      <c r="M229" s="33" t="s">
        <v>40</v>
      </c>
      <c r="N229" s="34">
        <v>30</v>
      </c>
      <c r="O229" s="34">
        <v>40</v>
      </c>
      <c r="P229" s="34">
        <v>0</v>
      </c>
      <c r="Q229" s="75"/>
      <c r="R229" s="75"/>
      <c r="S229" s="50"/>
    </row>
    <row r="230" spans="1:19" ht="14.45" customHeight="1" x14ac:dyDescent="0.25">
      <c r="A230" s="30">
        <v>17518</v>
      </c>
      <c r="B230" s="30">
        <v>11618</v>
      </c>
      <c r="C230" s="30">
        <v>4284</v>
      </c>
      <c r="D230" s="58" t="s">
        <v>148</v>
      </c>
      <c r="E230" s="30" t="s">
        <v>251</v>
      </c>
      <c r="F230" s="27" t="s">
        <v>242</v>
      </c>
      <c r="G230" s="28">
        <v>70</v>
      </c>
      <c r="H230" s="29" t="s">
        <v>62</v>
      </c>
      <c r="I230" s="29" t="s">
        <v>59</v>
      </c>
      <c r="J230" s="33" t="s">
        <v>59</v>
      </c>
      <c r="K230" s="33" t="s">
        <v>59</v>
      </c>
      <c r="L230" s="33" t="s">
        <v>40</v>
      </c>
      <c r="M230" s="33" t="s">
        <v>40</v>
      </c>
      <c r="N230" s="34">
        <v>20</v>
      </c>
      <c r="O230" s="34">
        <v>40</v>
      </c>
      <c r="P230" s="34">
        <v>10</v>
      </c>
      <c r="Q230" s="75"/>
      <c r="R230" s="75"/>
      <c r="S230" s="50"/>
    </row>
    <row r="231" spans="1:19" ht="14.45" customHeight="1" x14ac:dyDescent="0.25">
      <c r="A231" s="30">
        <v>17518</v>
      </c>
      <c r="B231" s="30">
        <v>11618</v>
      </c>
      <c r="C231" s="30">
        <v>4285</v>
      </c>
      <c r="D231" s="58" t="s">
        <v>148</v>
      </c>
      <c r="E231" s="30" t="s">
        <v>251</v>
      </c>
      <c r="F231" s="27" t="s">
        <v>242</v>
      </c>
      <c r="G231" s="28">
        <v>70</v>
      </c>
      <c r="H231" s="29" t="s">
        <v>62</v>
      </c>
      <c r="I231" s="29" t="s">
        <v>59</v>
      </c>
      <c r="J231" s="33" t="s">
        <v>59</v>
      </c>
      <c r="K231" s="33" t="s">
        <v>59</v>
      </c>
      <c r="L231" s="33" t="s">
        <v>40</v>
      </c>
      <c r="M231" s="33" t="s">
        <v>40</v>
      </c>
      <c r="N231" s="34">
        <v>20</v>
      </c>
      <c r="O231" s="34">
        <v>40</v>
      </c>
      <c r="P231" s="34">
        <v>10</v>
      </c>
      <c r="Q231" s="75"/>
      <c r="R231" s="75"/>
      <c r="S231" s="50"/>
    </row>
    <row r="232" spans="1:19" ht="14.45" customHeight="1" x14ac:dyDescent="0.25">
      <c r="A232" s="30">
        <v>17518</v>
      </c>
      <c r="B232" s="30">
        <v>11823</v>
      </c>
      <c r="C232" s="30">
        <v>4321</v>
      </c>
      <c r="D232" s="58" t="s">
        <v>148</v>
      </c>
      <c r="E232" s="30" t="s">
        <v>241</v>
      </c>
      <c r="F232" s="27" t="s">
        <v>242</v>
      </c>
      <c r="G232" s="28">
        <v>70</v>
      </c>
      <c r="H232" s="29" t="s">
        <v>62</v>
      </c>
      <c r="I232" s="29" t="s">
        <v>59</v>
      </c>
      <c r="J232" s="33" t="s">
        <v>40</v>
      </c>
      <c r="K232" s="33" t="s">
        <v>59</v>
      </c>
      <c r="L232" s="33" t="s">
        <v>40</v>
      </c>
      <c r="M232" s="33" t="s">
        <v>40</v>
      </c>
      <c r="N232" s="34">
        <v>25</v>
      </c>
      <c r="O232" s="34">
        <v>40</v>
      </c>
      <c r="P232" s="34">
        <v>5</v>
      </c>
      <c r="Q232" s="75"/>
      <c r="R232" s="75"/>
      <c r="S232" s="50"/>
    </row>
    <row r="233" spans="1:19" ht="14.45" customHeight="1" x14ac:dyDescent="0.25">
      <c r="A233" s="30">
        <v>17518</v>
      </c>
      <c r="B233" s="30">
        <v>11823</v>
      </c>
      <c r="C233" s="30">
        <v>4322</v>
      </c>
      <c r="D233" s="58" t="s">
        <v>148</v>
      </c>
      <c r="E233" s="30" t="s">
        <v>241</v>
      </c>
      <c r="F233" s="27" t="s">
        <v>242</v>
      </c>
      <c r="G233" s="28">
        <v>70</v>
      </c>
      <c r="H233" s="29" t="s">
        <v>62</v>
      </c>
      <c r="I233" s="29" t="s">
        <v>59</v>
      </c>
      <c r="J233" s="33" t="s">
        <v>40</v>
      </c>
      <c r="K233" s="33" t="s">
        <v>59</v>
      </c>
      <c r="L233" s="33" t="s">
        <v>40</v>
      </c>
      <c r="M233" s="33" t="s">
        <v>40</v>
      </c>
      <c r="N233" s="34">
        <v>25</v>
      </c>
      <c r="O233" s="34">
        <v>40</v>
      </c>
      <c r="P233" s="34">
        <v>5</v>
      </c>
      <c r="Q233" s="43"/>
      <c r="R233" s="43"/>
      <c r="S233" s="50"/>
    </row>
    <row r="234" spans="1:19" ht="14.45" customHeight="1" x14ac:dyDescent="0.25">
      <c r="A234" s="30">
        <v>17518</v>
      </c>
      <c r="B234" s="30">
        <v>11823</v>
      </c>
      <c r="C234" s="30">
        <v>4327</v>
      </c>
      <c r="D234" s="58" t="s">
        <v>148</v>
      </c>
      <c r="E234" s="30" t="s">
        <v>241</v>
      </c>
      <c r="F234" s="27" t="s">
        <v>242</v>
      </c>
      <c r="G234" s="28">
        <v>70</v>
      </c>
      <c r="H234" s="29" t="s">
        <v>62</v>
      </c>
      <c r="I234" s="29" t="s">
        <v>59</v>
      </c>
      <c r="J234" s="33" t="s">
        <v>40</v>
      </c>
      <c r="K234" s="33" t="s">
        <v>59</v>
      </c>
      <c r="L234" s="33" t="s">
        <v>40</v>
      </c>
      <c r="M234" s="33" t="s">
        <v>40</v>
      </c>
      <c r="N234" s="34">
        <v>25</v>
      </c>
      <c r="O234" s="34">
        <v>40</v>
      </c>
      <c r="P234" s="34">
        <v>5</v>
      </c>
      <c r="Q234" s="43"/>
      <c r="R234" s="43"/>
      <c r="S234" s="50"/>
    </row>
    <row r="235" spans="1:19" ht="14.45" customHeight="1" x14ac:dyDescent="0.25">
      <c r="A235" s="30">
        <v>17518</v>
      </c>
      <c r="B235" s="30">
        <v>11820</v>
      </c>
      <c r="C235" s="30">
        <v>4300</v>
      </c>
      <c r="D235" s="58" t="s">
        <v>148</v>
      </c>
      <c r="E235" s="30" t="s">
        <v>278</v>
      </c>
      <c r="F235" s="27" t="s">
        <v>242</v>
      </c>
      <c r="G235" s="28">
        <v>67.5</v>
      </c>
      <c r="H235" s="29" t="s">
        <v>62</v>
      </c>
      <c r="I235" s="29" t="s">
        <v>59</v>
      </c>
      <c r="J235" s="33" t="s">
        <v>59</v>
      </c>
      <c r="K235" s="33" t="s">
        <v>59</v>
      </c>
      <c r="L235" s="33" t="s">
        <v>40</v>
      </c>
      <c r="M235" s="33" t="s">
        <v>40</v>
      </c>
      <c r="N235" s="34">
        <v>17.5</v>
      </c>
      <c r="O235" s="34">
        <v>40</v>
      </c>
      <c r="P235" s="34">
        <v>10</v>
      </c>
      <c r="Q235" s="75"/>
      <c r="R235" s="75"/>
      <c r="S235" s="50"/>
    </row>
    <row r="236" spans="1:19" ht="14.45" customHeight="1" x14ac:dyDescent="0.25">
      <c r="A236" s="30">
        <v>17518</v>
      </c>
      <c r="B236" s="30">
        <v>11820</v>
      </c>
      <c r="C236" s="30">
        <v>4307</v>
      </c>
      <c r="D236" s="58" t="s">
        <v>148</v>
      </c>
      <c r="E236" s="30" t="s">
        <v>278</v>
      </c>
      <c r="F236" s="27" t="s">
        <v>242</v>
      </c>
      <c r="G236" s="28">
        <v>67.5</v>
      </c>
      <c r="H236" s="29" t="s">
        <v>62</v>
      </c>
      <c r="I236" s="29" t="s">
        <v>59</v>
      </c>
      <c r="J236" s="33" t="s">
        <v>59</v>
      </c>
      <c r="K236" s="33" t="s">
        <v>59</v>
      </c>
      <c r="L236" s="33" t="s">
        <v>40</v>
      </c>
      <c r="M236" s="33" t="s">
        <v>40</v>
      </c>
      <c r="N236" s="34">
        <v>17.5</v>
      </c>
      <c r="O236" s="34">
        <v>40</v>
      </c>
      <c r="P236" s="34">
        <v>10</v>
      </c>
      <c r="Q236" s="75"/>
      <c r="R236" s="75"/>
      <c r="S236" s="50"/>
    </row>
    <row r="237" spans="1:19" ht="14.45" customHeight="1" x14ac:dyDescent="0.25">
      <c r="A237" s="30">
        <v>17649</v>
      </c>
      <c r="B237" s="30">
        <v>11720</v>
      </c>
      <c r="C237" s="30">
        <v>4170</v>
      </c>
      <c r="D237" s="58" t="s">
        <v>256</v>
      </c>
      <c r="E237" s="30" t="s">
        <v>279</v>
      </c>
      <c r="F237" s="27" t="s">
        <v>280</v>
      </c>
      <c r="G237" s="28">
        <v>66</v>
      </c>
      <c r="H237" s="29" t="s">
        <v>62</v>
      </c>
      <c r="I237" s="29" t="s">
        <v>59</v>
      </c>
      <c r="J237" s="33" t="s">
        <v>40</v>
      </c>
      <c r="K237" s="33" t="s">
        <v>40</v>
      </c>
      <c r="L237" s="33" t="s">
        <v>40</v>
      </c>
      <c r="M237" s="33" t="s">
        <v>40</v>
      </c>
      <c r="N237" s="34">
        <v>30</v>
      </c>
      <c r="O237" s="34">
        <v>36</v>
      </c>
      <c r="P237" s="34">
        <v>0</v>
      </c>
      <c r="Q237" s="75"/>
      <c r="R237" s="75"/>
      <c r="S237" s="50"/>
    </row>
    <row r="238" spans="1:19" ht="14.45" customHeight="1" x14ac:dyDescent="0.25">
      <c r="A238" s="30">
        <v>17649</v>
      </c>
      <c r="B238" s="30">
        <v>11720</v>
      </c>
      <c r="C238" s="30">
        <v>4171</v>
      </c>
      <c r="D238" s="58" t="s">
        <v>256</v>
      </c>
      <c r="E238" s="30" t="s">
        <v>279</v>
      </c>
      <c r="F238" s="27" t="s">
        <v>280</v>
      </c>
      <c r="G238" s="28">
        <v>66</v>
      </c>
      <c r="H238" s="29" t="s">
        <v>62</v>
      </c>
      <c r="I238" s="29" t="s">
        <v>59</v>
      </c>
      <c r="J238" s="33" t="s">
        <v>40</v>
      </c>
      <c r="K238" s="33" t="s">
        <v>40</v>
      </c>
      <c r="L238" s="33" t="s">
        <v>40</v>
      </c>
      <c r="M238" s="33" t="s">
        <v>40</v>
      </c>
      <c r="N238" s="34">
        <v>30</v>
      </c>
      <c r="O238" s="34">
        <v>36</v>
      </c>
      <c r="P238" s="34">
        <v>0</v>
      </c>
      <c r="Q238" s="75"/>
      <c r="R238" s="75"/>
      <c r="S238" s="50"/>
    </row>
    <row r="239" spans="1:19" ht="14.25" x14ac:dyDescent="0.25">
      <c r="A239" s="30">
        <v>17649</v>
      </c>
      <c r="B239" s="30">
        <v>11720</v>
      </c>
      <c r="C239" s="30">
        <v>4172</v>
      </c>
      <c r="D239" s="58" t="s">
        <v>256</v>
      </c>
      <c r="E239" s="30" t="s">
        <v>279</v>
      </c>
      <c r="F239" s="27" t="s">
        <v>280</v>
      </c>
      <c r="G239" s="28">
        <v>66</v>
      </c>
      <c r="H239" s="29" t="s">
        <v>62</v>
      </c>
      <c r="I239" s="29" t="s">
        <v>59</v>
      </c>
      <c r="J239" s="33" t="s">
        <v>40</v>
      </c>
      <c r="K239" s="33" t="s">
        <v>40</v>
      </c>
      <c r="L239" s="33" t="s">
        <v>40</v>
      </c>
      <c r="M239" s="33" t="s">
        <v>40</v>
      </c>
      <c r="N239" s="34">
        <v>30</v>
      </c>
      <c r="O239" s="34">
        <v>36</v>
      </c>
      <c r="P239" s="34">
        <v>0</v>
      </c>
      <c r="Q239" s="36"/>
      <c r="R239" s="36"/>
      <c r="S239" s="36"/>
    </row>
    <row r="240" spans="1:19" ht="14.25" x14ac:dyDescent="0.25">
      <c r="A240" s="30">
        <v>17649</v>
      </c>
      <c r="B240" s="30">
        <v>11720</v>
      </c>
      <c r="C240" s="30">
        <v>4173</v>
      </c>
      <c r="D240" s="58" t="s">
        <v>256</v>
      </c>
      <c r="E240" s="30" t="s">
        <v>279</v>
      </c>
      <c r="F240" s="27" t="s">
        <v>280</v>
      </c>
      <c r="G240" s="28">
        <v>66</v>
      </c>
      <c r="H240" s="29" t="s">
        <v>62</v>
      </c>
      <c r="I240" s="29" t="s">
        <v>59</v>
      </c>
      <c r="J240" s="33" t="s">
        <v>40</v>
      </c>
      <c r="K240" s="33" t="s">
        <v>40</v>
      </c>
      <c r="L240" s="33" t="s">
        <v>40</v>
      </c>
      <c r="M240" s="33" t="s">
        <v>40</v>
      </c>
      <c r="N240" s="34">
        <v>30</v>
      </c>
      <c r="O240" s="34">
        <v>36</v>
      </c>
      <c r="P240" s="34">
        <v>0</v>
      </c>
      <c r="Q240" s="36"/>
      <c r="R240" s="36"/>
      <c r="S240" s="36"/>
    </row>
    <row r="241" spans="1:19" ht="14.45" customHeight="1" x14ac:dyDescent="0.25">
      <c r="A241" s="30">
        <v>17649</v>
      </c>
      <c r="B241" s="30">
        <v>11720</v>
      </c>
      <c r="C241" s="30">
        <v>4174</v>
      </c>
      <c r="D241" s="58" t="s">
        <v>256</v>
      </c>
      <c r="E241" s="30" t="s">
        <v>279</v>
      </c>
      <c r="F241" s="27" t="s">
        <v>280</v>
      </c>
      <c r="G241" s="28">
        <v>66</v>
      </c>
      <c r="H241" s="29" t="s">
        <v>62</v>
      </c>
      <c r="I241" s="29" t="s">
        <v>59</v>
      </c>
      <c r="J241" s="33" t="s">
        <v>40</v>
      </c>
      <c r="K241" s="33" t="s">
        <v>40</v>
      </c>
      <c r="L241" s="33" t="s">
        <v>40</v>
      </c>
      <c r="M241" s="33" t="s">
        <v>40</v>
      </c>
      <c r="N241" s="34">
        <v>30</v>
      </c>
      <c r="O241" s="34">
        <v>36</v>
      </c>
      <c r="P241" s="34">
        <v>0</v>
      </c>
      <c r="Q241" s="75"/>
      <c r="R241" s="75"/>
      <c r="S241" s="50"/>
    </row>
    <row r="242" spans="1:19" ht="14.25" x14ac:dyDescent="0.25">
      <c r="A242" s="30">
        <v>17649</v>
      </c>
      <c r="B242" s="30">
        <v>11715</v>
      </c>
      <c r="C242" s="30"/>
      <c r="D242" s="58" t="s">
        <v>256</v>
      </c>
      <c r="E242" s="30" t="s">
        <v>279</v>
      </c>
      <c r="F242" s="27" t="s">
        <v>280</v>
      </c>
      <c r="G242" s="28">
        <v>66</v>
      </c>
      <c r="H242" s="29" t="s">
        <v>62</v>
      </c>
      <c r="I242" s="29" t="s">
        <v>59</v>
      </c>
      <c r="J242" s="33" t="s">
        <v>40</v>
      </c>
      <c r="K242" s="33" t="s">
        <v>40</v>
      </c>
      <c r="L242" s="33" t="s">
        <v>40</v>
      </c>
      <c r="M242" s="33" t="s">
        <v>40</v>
      </c>
      <c r="N242" s="34">
        <v>30</v>
      </c>
      <c r="O242" s="34">
        <v>36</v>
      </c>
      <c r="P242" s="34">
        <v>0</v>
      </c>
      <c r="Q242" s="36"/>
      <c r="R242" s="36"/>
      <c r="S242" s="36"/>
    </row>
    <row r="243" spans="1:19" ht="14.25" x14ac:dyDescent="0.25">
      <c r="A243" s="30">
        <v>17649</v>
      </c>
      <c r="B243" s="30">
        <v>11715</v>
      </c>
      <c r="C243" s="30"/>
      <c r="D243" s="58" t="s">
        <v>256</v>
      </c>
      <c r="E243" s="30" t="s">
        <v>279</v>
      </c>
      <c r="F243" s="27" t="s">
        <v>280</v>
      </c>
      <c r="G243" s="28">
        <v>66</v>
      </c>
      <c r="H243" s="29" t="s">
        <v>62</v>
      </c>
      <c r="I243" s="29" t="s">
        <v>59</v>
      </c>
      <c r="J243" s="33" t="s">
        <v>40</v>
      </c>
      <c r="K243" s="33" t="s">
        <v>40</v>
      </c>
      <c r="L243" s="33" t="s">
        <v>40</v>
      </c>
      <c r="M243" s="33" t="s">
        <v>40</v>
      </c>
      <c r="N243" s="34">
        <v>30</v>
      </c>
      <c r="O243" s="34">
        <v>36</v>
      </c>
      <c r="P243" s="34">
        <v>0</v>
      </c>
      <c r="Q243" s="36"/>
      <c r="R243" s="36"/>
      <c r="S243" s="36"/>
    </row>
    <row r="244" spans="1:19" ht="14.25" x14ac:dyDescent="0.25">
      <c r="A244" s="30">
        <v>17649</v>
      </c>
      <c r="B244" s="30">
        <v>11715</v>
      </c>
      <c r="C244" s="30"/>
      <c r="D244" s="58" t="s">
        <v>256</v>
      </c>
      <c r="E244" s="30" t="s">
        <v>279</v>
      </c>
      <c r="F244" s="27" t="s">
        <v>280</v>
      </c>
      <c r="G244" s="28">
        <v>66</v>
      </c>
      <c r="H244" s="29" t="s">
        <v>62</v>
      </c>
      <c r="I244" s="29" t="s">
        <v>59</v>
      </c>
      <c r="J244" s="33" t="s">
        <v>40</v>
      </c>
      <c r="K244" s="33" t="s">
        <v>40</v>
      </c>
      <c r="L244" s="33" t="s">
        <v>40</v>
      </c>
      <c r="M244" s="33" t="s">
        <v>40</v>
      </c>
      <c r="N244" s="34">
        <v>30</v>
      </c>
      <c r="O244" s="34">
        <v>36</v>
      </c>
      <c r="P244" s="34">
        <v>0</v>
      </c>
      <c r="Q244" s="36"/>
      <c r="R244" s="36"/>
      <c r="S244" s="36"/>
    </row>
    <row r="245" spans="1:19" ht="14.25" x14ac:dyDescent="0.25">
      <c r="A245" s="30">
        <v>17649</v>
      </c>
      <c r="B245" s="30">
        <v>11715</v>
      </c>
      <c r="C245" s="30"/>
      <c r="D245" s="58" t="s">
        <v>256</v>
      </c>
      <c r="E245" s="30" t="s">
        <v>279</v>
      </c>
      <c r="F245" s="27" t="s">
        <v>280</v>
      </c>
      <c r="G245" s="28">
        <v>66</v>
      </c>
      <c r="H245" s="29" t="s">
        <v>62</v>
      </c>
      <c r="I245" s="29" t="s">
        <v>59</v>
      </c>
      <c r="J245" s="33" t="s">
        <v>40</v>
      </c>
      <c r="K245" s="33" t="s">
        <v>40</v>
      </c>
      <c r="L245" s="33" t="s">
        <v>40</v>
      </c>
      <c r="M245" s="33" t="s">
        <v>40</v>
      </c>
      <c r="N245" s="34">
        <v>30</v>
      </c>
      <c r="O245" s="34">
        <v>36</v>
      </c>
      <c r="P245" s="34">
        <v>0</v>
      </c>
      <c r="Q245" s="36"/>
      <c r="R245" s="36"/>
      <c r="S245" s="36"/>
    </row>
    <row r="246" spans="1:19" ht="14.25" x14ac:dyDescent="0.25">
      <c r="A246" s="30">
        <v>17649</v>
      </c>
      <c r="B246" s="30">
        <v>11715</v>
      </c>
      <c r="C246" s="30"/>
      <c r="D246" s="58" t="s">
        <v>256</v>
      </c>
      <c r="E246" s="30" t="s">
        <v>279</v>
      </c>
      <c r="F246" s="27" t="s">
        <v>280</v>
      </c>
      <c r="G246" s="28">
        <v>66</v>
      </c>
      <c r="H246" s="29" t="s">
        <v>62</v>
      </c>
      <c r="I246" s="29" t="s">
        <v>59</v>
      </c>
      <c r="J246" s="33" t="s">
        <v>40</v>
      </c>
      <c r="K246" s="33" t="s">
        <v>40</v>
      </c>
      <c r="L246" s="33" t="s">
        <v>40</v>
      </c>
      <c r="M246" s="33" t="s">
        <v>40</v>
      </c>
      <c r="N246" s="34">
        <v>30</v>
      </c>
      <c r="O246" s="34">
        <v>36</v>
      </c>
      <c r="P246" s="34">
        <v>0</v>
      </c>
      <c r="Q246" s="36"/>
      <c r="R246" s="36"/>
      <c r="S246" s="36"/>
    </row>
    <row r="247" spans="1:19" ht="14.25" x14ac:dyDescent="0.25">
      <c r="A247" s="30">
        <v>17649</v>
      </c>
      <c r="B247" s="30">
        <v>11715</v>
      </c>
      <c r="C247" s="30"/>
      <c r="D247" s="58" t="s">
        <v>256</v>
      </c>
      <c r="E247" s="30" t="s">
        <v>279</v>
      </c>
      <c r="F247" s="27" t="s">
        <v>280</v>
      </c>
      <c r="G247" s="28">
        <v>66</v>
      </c>
      <c r="H247" s="29" t="s">
        <v>62</v>
      </c>
      <c r="I247" s="29" t="s">
        <v>59</v>
      </c>
      <c r="J247" s="33" t="s">
        <v>40</v>
      </c>
      <c r="K247" s="33" t="s">
        <v>40</v>
      </c>
      <c r="L247" s="33" t="s">
        <v>40</v>
      </c>
      <c r="M247" s="33" t="s">
        <v>40</v>
      </c>
      <c r="N247" s="34">
        <v>30</v>
      </c>
      <c r="O247" s="34">
        <v>36</v>
      </c>
      <c r="P247" s="34">
        <v>0</v>
      </c>
      <c r="Q247" s="36"/>
      <c r="R247" s="36"/>
      <c r="S247" s="36"/>
    </row>
    <row r="248" spans="1:19" ht="14.25" x14ac:dyDescent="0.25">
      <c r="A248" s="30">
        <v>17649</v>
      </c>
      <c r="B248" s="30">
        <v>11715</v>
      </c>
      <c r="C248" s="30"/>
      <c r="D248" s="58" t="s">
        <v>256</v>
      </c>
      <c r="E248" s="30" t="s">
        <v>279</v>
      </c>
      <c r="F248" s="27" t="s">
        <v>280</v>
      </c>
      <c r="G248" s="28">
        <v>66</v>
      </c>
      <c r="H248" s="29" t="s">
        <v>62</v>
      </c>
      <c r="I248" s="29" t="s">
        <v>59</v>
      </c>
      <c r="J248" s="33" t="s">
        <v>40</v>
      </c>
      <c r="K248" s="33" t="s">
        <v>40</v>
      </c>
      <c r="L248" s="33" t="s">
        <v>40</v>
      </c>
      <c r="M248" s="33" t="s">
        <v>40</v>
      </c>
      <c r="N248" s="34">
        <v>30</v>
      </c>
      <c r="O248" s="34">
        <v>36</v>
      </c>
      <c r="P248" s="34">
        <v>0</v>
      </c>
      <c r="Q248" s="36"/>
      <c r="R248" s="36"/>
      <c r="S248" s="36"/>
    </row>
    <row r="249" spans="1:19" ht="14.25" x14ac:dyDescent="0.25">
      <c r="A249" s="30">
        <v>17649</v>
      </c>
      <c r="B249" s="30">
        <v>11715</v>
      </c>
      <c r="C249" s="30"/>
      <c r="D249" s="58" t="s">
        <v>256</v>
      </c>
      <c r="E249" s="30" t="s">
        <v>279</v>
      </c>
      <c r="F249" s="27" t="s">
        <v>280</v>
      </c>
      <c r="G249" s="28">
        <v>66</v>
      </c>
      <c r="H249" s="29" t="s">
        <v>62</v>
      </c>
      <c r="I249" s="29" t="s">
        <v>59</v>
      </c>
      <c r="J249" s="33" t="s">
        <v>40</v>
      </c>
      <c r="K249" s="33" t="s">
        <v>40</v>
      </c>
      <c r="L249" s="33" t="s">
        <v>40</v>
      </c>
      <c r="M249" s="33" t="s">
        <v>40</v>
      </c>
      <c r="N249" s="34">
        <v>30</v>
      </c>
      <c r="O249" s="34">
        <v>36</v>
      </c>
      <c r="P249" s="34">
        <v>0</v>
      </c>
      <c r="Q249" s="36"/>
      <c r="R249" s="36"/>
      <c r="S249" s="36"/>
    </row>
    <row r="250" spans="1:19" ht="14.45" customHeight="1" x14ac:dyDescent="0.25">
      <c r="A250" s="30">
        <v>17622</v>
      </c>
      <c r="B250" s="30">
        <v>11857</v>
      </c>
      <c r="C250" s="30">
        <v>4363</v>
      </c>
      <c r="D250" s="58" t="s">
        <v>34</v>
      </c>
      <c r="E250" s="30" t="s">
        <v>281</v>
      </c>
      <c r="F250" s="27" t="s">
        <v>280</v>
      </c>
      <c r="G250" s="28">
        <v>66</v>
      </c>
      <c r="H250" s="29" t="s">
        <v>62</v>
      </c>
      <c r="I250" s="29" t="s">
        <v>59</v>
      </c>
      <c r="J250" s="33" t="s">
        <v>40</v>
      </c>
      <c r="K250" s="33" t="s">
        <v>40</v>
      </c>
      <c r="L250" s="33" t="s">
        <v>40</v>
      </c>
      <c r="M250" s="33" t="s">
        <v>40</v>
      </c>
      <c r="N250" s="34">
        <v>30</v>
      </c>
      <c r="O250" s="34">
        <v>36</v>
      </c>
      <c r="P250" s="34">
        <v>0</v>
      </c>
      <c r="Q250" s="75"/>
      <c r="R250" s="75"/>
      <c r="S250" s="50"/>
    </row>
    <row r="251" spans="1:19" ht="14.45" customHeight="1" x14ac:dyDescent="0.25">
      <c r="A251" s="30">
        <v>17622</v>
      </c>
      <c r="B251" s="30">
        <v>11857</v>
      </c>
      <c r="C251" s="30">
        <v>4364</v>
      </c>
      <c r="D251" s="58" t="s">
        <v>34</v>
      </c>
      <c r="E251" s="30" t="s">
        <v>281</v>
      </c>
      <c r="F251" s="27" t="s">
        <v>280</v>
      </c>
      <c r="G251" s="28">
        <v>66</v>
      </c>
      <c r="H251" s="29" t="s">
        <v>62</v>
      </c>
      <c r="I251" s="29" t="s">
        <v>59</v>
      </c>
      <c r="J251" s="33" t="s">
        <v>40</v>
      </c>
      <c r="K251" s="33" t="s">
        <v>40</v>
      </c>
      <c r="L251" s="33" t="s">
        <v>40</v>
      </c>
      <c r="M251" s="33" t="s">
        <v>40</v>
      </c>
      <c r="N251" s="34">
        <v>30</v>
      </c>
      <c r="O251" s="34">
        <v>36</v>
      </c>
      <c r="P251" s="34">
        <v>0</v>
      </c>
      <c r="Q251" s="75"/>
      <c r="R251" s="75"/>
      <c r="S251" s="50"/>
    </row>
    <row r="252" spans="1:19" ht="14.45" customHeight="1" x14ac:dyDescent="0.25">
      <c r="A252" s="30">
        <v>17622</v>
      </c>
      <c r="B252" s="30">
        <v>11857</v>
      </c>
      <c r="C252" s="30">
        <v>4365</v>
      </c>
      <c r="D252" s="58" t="s">
        <v>34</v>
      </c>
      <c r="E252" s="30" t="s">
        <v>281</v>
      </c>
      <c r="F252" s="27" t="s">
        <v>280</v>
      </c>
      <c r="G252" s="28">
        <v>66</v>
      </c>
      <c r="H252" s="29" t="s">
        <v>62</v>
      </c>
      <c r="I252" s="29" t="s">
        <v>59</v>
      </c>
      <c r="J252" s="33" t="s">
        <v>40</v>
      </c>
      <c r="K252" s="33" t="s">
        <v>40</v>
      </c>
      <c r="L252" s="33" t="s">
        <v>40</v>
      </c>
      <c r="M252" s="33" t="s">
        <v>40</v>
      </c>
      <c r="N252" s="34">
        <v>30</v>
      </c>
      <c r="O252" s="34">
        <v>36</v>
      </c>
      <c r="P252" s="34">
        <v>0</v>
      </c>
      <c r="Q252" s="75"/>
      <c r="R252" s="75"/>
      <c r="S252" s="50"/>
    </row>
    <row r="253" spans="1:19" ht="14.45" customHeight="1" x14ac:dyDescent="0.25">
      <c r="A253" s="30">
        <v>17622</v>
      </c>
      <c r="B253" s="30">
        <v>11857</v>
      </c>
      <c r="C253" s="30">
        <v>4366</v>
      </c>
      <c r="D253" s="58" t="s">
        <v>34</v>
      </c>
      <c r="E253" s="30" t="s">
        <v>281</v>
      </c>
      <c r="F253" s="27" t="s">
        <v>280</v>
      </c>
      <c r="G253" s="28">
        <v>66</v>
      </c>
      <c r="H253" s="29" t="s">
        <v>62</v>
      </c>
      <c r="I253" s="29" t="s">
        <v>59</v>
      </c>
      <c r="J253" s="33" t="s">
        <v>40</v>
      </c>
      <c r="K253" s="33" t="s">
        <v>40</v>
      </c>
      <c r="L253" s="33" t="s">
        <v>40</v>
      </c>
      <c r="M253" s="33" t="s">
        <v>40</v>
      </c>
      <c r="N253" s="34">
        <v>30</v>
      </c>
      <c r="O253" s="34">
        <v>36</v>
      </c>
      <c r="P253" s="34">
        <v>0</v>
      </c>
      <c r="Q253" s="75"/>
      <c r="R253" s="75"/>
      <c r="S253" s="50"/>
    </row>
    <row r="254" spans="1:19" ht="14.45" customHeight="1" x14ac:dyDescent="0.25">
      <c r="A254" s="30">
        <v>17622</v>
      </c>
      <c r="B254" s="30">
        <v>11857</v>
      </c>
      <c r="C254" s="30">
        <v>4367</v>
      </c>
      <c r="D254" s="58" t="s">
        <v>34</v>
      </c>
      <c r="E254" s="30" t="s">
        <v>281</v>
      </c>
      <c r="F254" s="27" t="s">
        <v>280</v>
      </c>
      <c r="G254" s="28">
        <v>66</v>
      </c>
      <c r="H254" s="29" t="s">
        <v>62</v>
      </c>
      <c r="I254" s="29" t="s">
        <v>59</v>
      </c>
      <c r="J254" s="33" t="s">
        <v>40</v>
      </c>
      <c r="K254" s="33" t="s">
        <v>40</v>
      </c>
      <c r="L254" s="33" t="s">
        <v>40</v>
      </c>
      <c r="M254" s="33" t="s">
        <v>40</v>
      </c>
      <c r="N254" s="34">
        <v>30</v>
      </c>
      <c r="O254" s="34">
        <v>36</v>
      </c>
      <c r="P254" s="34">
        <v>0</v>
      </c>
      <c r="Q254" s="75"/>
      <c r="R254" s="75"/>
      <c r="S254" s="50"/>
    </row>
    <row r="255" spans="1:19" ht="14.45" customHeight="1" x14ac:dyDescent="0.25">
      <c r="A255" s="30">
        <v>17622</v>
      </c>
      <c r="B255" s="30">
        <v>11857</v>
      </c>
      <c r="C255" s="30">
        <v>4368</v>
      </c>
      <c r="D255" s="58" t="s">
        <v>34</v>
      </c>
      <c r="E255" s="30" t="s">
        <v>281</v>
      </c>
      <c r="F255" s="27" t="s">
        <v>280</v>
      </c>
      <c r="G255" s="28">
        <v>66</v>
      </c>
      <c r="H255" s="29" t="s">
        <v>62</v>
      </c>
      <c r="I255" s="29" t="s">
        <v>59</v>
      </c>
      <c r="J255" s="33" t="s">
        <v>40</v>
      </c>
      <c r="K255" s="33" t="s">
        <v>40</v>
      </c>
      <c r="L255" s="33" t="s">
        <v>40</v>
      </c>
      <c r="M255" s="33" t="s">
        <v>40</v>
      </c>
      <c r="N255" s="34">
        <v>30</v>
      </c>
      <c r="O255" s="34">
        <v>36</v>
      </c>
      <c r="P255" s="34">
        <v>0</v>
      </c>
      <c r="Q255" s="75"/>
      <c r="R255" s="75"/>
      <c r="S255" s="50"/>
    </row>
    <row r="256" spans="1:19" ht="14.45" customHeight="1" x14ac:dyDescent="0.25">
      <c r="A256" s="30">
        <v>17622</v>
      </c>
      <c r="B256" s="30">
        <v>11857</v>
      </c>
      <c r="C256" s="30">
        <v>4369</v>
      </c>
      <c r="D256" s="58" t="s">
        <v>34</v>
      </c>
      <c r="E256" s="30" t="s">
        <v>281</v>
      </c>
      <c r="F256" s="27" t="s">
        <v>280</v>
      </c>
      <c r="G256" s="28">
        <v>66</v>
      </c>
      <c r="H256" s="29" t="s">
        <v>62</v>
      </c>
      <c r="I256" s="29" t="s">
        <v>59</v>
      </c>
      <c r="J256" s="33" t="s">
        <v>40</v>
      </c>
      <c r="K256" s="33" t="s">
        <v>40</v>
      </c>
      <c r="L256" s="33" t="s">
        <v>40</v>
      </c>
      <c r="M256" s="33" t="s">
        <v>40</v>
      </c>
      <c r="N256" s="34">
        <v>30</v>
      </c>
      <c r="O256" s="34">
        <v>36</v>
      </c>
      <c r="P256" s="34">
        <v>0</v>
      </c>
      <c r="Q256" s="75"/>
      <c r="R256" s="75"/>
      <c r="S256" s="50"/>
    </row>
    <row r="257" spans="1:19" ht="14.25" x14ac:dyDescent="0.25">
      <c r="A257" s="30">
        <v>17622</v>
      </c>
      <c r="B257" s="30">
        <v>11857</v>
      </c>
      <c r="C257" s="30">
        <v>4370</v>
      </c>
      <c r="D257" s="58" t="s">
        <v>34</v>
      </c>
      <c r="E257" s="30" t="s">
        <v>281</v>
      </c>
      <c r="F257" s="27" t="s">
        <v>280</v>
      </c>
      <c r="G257" s="28">
        <v>66</v>
      </c>
      <c r="H257" s="29" t="s">
        <v>62</v>
      </c>
      <c r="I257" s="29" t="s">
        <v>59</v>
      </c>
      <c r="J257" s="33" t="s">
        <v>40</v>
      </c>
      <c r="K257" s="33" t="s">
        <v>40</v>
      </c>
      <c r="L257" s="33" t="s">
        <v>40</v>
      </c>
      <c r="M257" s="33" t="s">
        <v>40</v>
      </c>
      <c r="N257" s="34">
        <v>30</v>
      </c>
      <c r="O257" s="34">
        <v>36</v>
      </c>
      <c r="P257" s="34">
        <v>0</v>
      </c>
      <c r="Q257" s="36"/>
      <c r="R257" s="36"/>
      <c r="S257" s="36"/>
    </row>
    <row r="258" spans="1:19" ht="14.25" x14ac:dyDescent="0.25">
      <c r="A258" s="30">
        <v>17622</v>
      </c>
      <c r="B258" s="30">
        <v>11857</v>
      </c>
      <c r="C258" s="30">
        <v>4371</v>
      </c>
      <c r="D258" s="58" t="s">
        <v>34</v>
      </c>
      <c r="E258" s="30" t="s">
        <v>281</v>
      </c>
      <c r="F258" s="27" t="s">
        <v>280</v>
      </c>
      <c r="G258" s="28">
        <v>66</v>
      </c>
      <c r="H258" s="29" t="s">
        <v>62</v>
      </c>
      <c r="I258" s="29" t="s">
        <v>59</v>
      </c>
      <c r="J258" s="33" t="s">
        <v>40</v>
      </c>
      <c r="K258" s="33" t="s">
        <v>40</v>
      </c>
      <c r="L258" s="33" t="s">
        <v>40</v>
      </c>
      <c r="M258" s="33" t="s">
        <v>40</v>
      </c>
      <c r="N258" s="34">
        <v>30</v>
      </c>
      <c r="O258" s="34">
        <v>36</v>
      </c>
      <c r="P258" s="34">
        <v>0</v>
      </c>
      <c r="Q258" s="36"/>
      <c r="R258" s="36"/>
      <c r="S258" s="36"/>
    </row>
    <row r="259" spans="1:19" ht="14.45" customHeight="1" x14ac:dyDescent="0.25">
      <c r="A259" s="30">
        <v>17622</v>
      </c>
      <c r="B259" s="30">
        <v>11857</v>
      </c>
      <c r="C259" s="30">
        <v>4372</v>
      </c>
      <c r="D259" s="58" t="s">
        <v>34</v>
      </c>
      <c r="E259" s="30" t="s">
        <v>281</v>
      </c>
      <c r="F259" s="27" t="s">
        <v>280</v>
      </c>
      <c r="G259" s="28">
        <v>66</v>
      </c>
      <c r="H259" s="29" t="s">
        <v>62</v>
      </c>
      <c r="I259" s="29" t="s">
        <v>59</v>
      </c>
      <c r="J259" s="33" t="s">
        <v>40</v>
      </c>
      <c r="K259" s="33" t="s">
        <v>40</v>
      </c>
      <c r="L259" s="33" t="s">
        <v>40</v>
      </c>
      <c r="M259" s="33" t="s">
        <v>40</v>
      </c>
      <c r="N259" s="34">
        <v>30</v>
      </c>
      <c r="O259" s="34">
        <v>36</v>
      </c>
      <c r="P259" s="34">
        <v>0</v>
      </c>
      <c r="Q259" s="75"/>
      <c r="R259" s="75"/>
      <c r="S259" s="50"/>
    </row>
    <row r="260" spans="1:19" ht="14.45" customHeight="1" x14ac:dyDescent="0.25">
      <c r="A260" s="30">
        <v>17622</v>
      </c>
      <c r="B260" s="30">
        <v>11857</v>
      </c>
      <c r="C260" s="30">
        <v>4373</v>
      </c>
      <c r="D260" s="58" t="s">
        <v>34</v>
      </c>
      <c r="E260" s="30" t="s">
        <v>281</v>
      </c>
      <c r="F260" s="27" t="s">
        <v>280</v>
      </c>
      <c r="G260" s="28">
        <v>66</v>
      </c>
      <c r="H260" s="29" t="s">
        <v>62</v>
      </c>
      <c r="I260" s="29" t="s">
        <v>59</v>
      </c>
      <c r="J260" s="33" t="s">
        <v>40</v>
      </c>
      <c r="K260" s="33" t="s">
        <v>40</v>
      </c>
      <c r="L260" s="33" t="s">
        <v>40</v>
      </c>
      <c r="M260" s="33" t="s">
        <v>40</v>
      </c>
      <c r="N260" s="34">
        <v>30</v>
      </c>
      <c r="O260" s="34">
        <v>36</v>
      </c>
      <c r="P260" s="34">
        <v>0</v>
      </c>
      <c r="Q260" s="75"/>
      <c r="R260" s="75"/>
      <c r="S260" s="50"/>
    </row>
    <row r="261" spans="1:19" ht="14.45" customHeight="1" x14ac:dyDescent="0.25">
      <c r="A261" s="30">
        <v>17622</v>
      </c>
      <c r="B261" s="30">
        <v>11857</v>
      </c>
      <c r="C261" s="30">
        <v>4374</v>
      </c>
      <c r="D261" s="58" t="s">
        <v>34</v>
      </c>
      <c r="E261" s="30" t="s">
        <v>281</v>
      </c>
      <c r="F261" s="27" t="s">
        <v>280</v>
      </c>
      <c r="G261" s="28">
        <v>66</v>
      </c>
      <c r="H261" s="29" t="s">
        <v>62</v>
      </c>
      <c r="I261" s="29" t="s">
        <v>59</v>
      </c>
      <c r="J261" s="33" t="s">
        <v>40</v>
      </c>
      <c r="K261" s="33" t="s">
        <v>40</v>
      </c>
      <c r="L261" s="33" t="s">
        <v>40</v>
      </c>
      <c r="M261" s="33" t="s">
        <v>40</v>
      </c>
      <c r="N261" s="34">
        <v>30</v>
      </c>
      <c r="O261" s="34">
        <v>36</v>
      </c>
      <c r="P261" s="34">
        <v>0</v>
      </c>
      <c r="Q261" s="75"/>
      <c r="R261" s="75"/>
      <c r="S261" s="50"/>
    </row>
    <row r="262" spans="1:19" ht="14.45" customHeight="1" x14ac:dyDescent="0.25">
      <c r="A262" s="30">
        <v>17622</v>
      </c>
      <c r="B262" s="30">
        <v>11857</v>
      </c>
      <c r="C262" s="30">
        <v>4375</v>
      </c>
      <c r="D262" s="58" t="s">
        <v>34</v>
      </c>
      <c r="E262" s="30" t="s">
        <v>281</v>
      </c>
      <c r="F262" s="27" t="s">
        <v>280</v>
      </c>
      <c r="G262" s="28">
        <v>66</v>
      </c>
      <c r="H262" s="29" t="s">
        <v>62</v>
      </c>
      <c r="I262" s="29" t="s">
        <v>59</v>
      </c>
      <c r="J262" s="33" t="s">
        <v>40</v>
      </c>
      <c r="K262" s="33" t="s">
        <v>40</v>
      </c>
      <c r="L262" s="33" t="s">
        <v>40</v>
      </c>
      <c r="M262" s="33" t="s">
        <v>40</v>
      </c>
      <c r="N262" s="34">
        <v>30</v>
      </c>
      <c r="O262" s="34">
        <v>36</v>
      </c>
      <c r="P262" s="34">
        <v>0</v>
      </c>
      <c r="Q262" s="75"/>
      <c r="R262" s="75"/>
      <c r="S262" s="50"/>
    </row>
    <row r="263" spans="1:19" ht="14.45" customHeight="1" x14ac:dyDescent="0.25">
      <c r="A263" s="30">
        <v>17622</v>
      </c>
      <c r="B263" s="30">
        <v>11857</v>
      </c>
      <c r="C263" s="30">
        <v>4376</v>
      </c>
      <c r="D263" s="58" t="s">
        <v>34</v>
      </c>
      <c r="E263" s="30" t="s">
        <v>281</v>
      </c>
      <c r="F263" s="27" t="s">
        <v>280</v>
      </c>
      <c r="G263" s="28">
        <v>66</v>
      </c>
      <c r="H263" s="29" t="s">
        <v>62</v>
      </c>
      <c r="I263" s="29" t="s">
        <v>59</v>
      </c>
      <c r="J263" s="33" t="s">
        <v>40</v>
      </c>
      <c r="K263" s="33" t="s">
        <v>40</v>
      </c>
      <c r="L263" s="33" t="s">
        <v>40</v>
      </c>
      <c r="M263" s="33" t="s">
        <v>40</v>
      </c>
      <c r="N263" s="34">
        <v>30</v>
      </c>
      <c r="O263" s="34">
        <v>36</v>
      </c>
      <c r="P263" s="34">
        <v>0</v>
      </c>
      <c r="Q263" s="75"/>
      <c r="R263" s="75"/>
      <c r="S263" s="50"/>
    </row>
    <row r="264" spans="1:19" ht="14.45" customHeight="1" x14ac:dyDescent="0.25">
      <c r="A264" s="30">
        <v>17622</v>
      </c>
      <c r="B264" s="30">
        <v>11857</v>
      </c>
      <c r="C264" s="30">
        <v>4377</v>
      </c>
      <c r="D264" s="58" t="s">
        <v>34</v>
      </c>
      <c r="E264" s="30" t="s">
        <v>281</v>
      </c>
      <c r="F264" s="27" t="s">
        <v>280</v>
      </c>
      <c r="G264" s="28">
        <v>66</v>
      </c>
      <c r="H264" s="29" t="s">
        <v>62</v>
      </c>
      <c r="I264" s="29" t="s">
        <v>59</v>
      </c>
      <c r="J264" s="33" t="s">
        <v>40</v>
      </c>
      <c r="K264" s="33" t="s">
        <v>40</v>
      </c>
      <c r="L264" s="33" t="s">
        <v>40</v>
      </c>
      <c r="M264" s="33" t="s">
        <v>40</v>
      </c>
      <c r="N264" s="34">
        <v>30</v>
      </c>
      <c r="O264" s="34">
        <v>36</v>
      </c>
      <c r="P264" s="34">
        <v>0</v>
      </c>
      <c r="Q264" s="75"/>
      <c r="R264" s="75"/>
      <c r="S264" s="50"/>
    </row>
    <row r="265" spans="1:19" ht="14.45" customHeight="1" x14ac:dyDescent="0.25">
      <c r="A265" s="30">
        <v>17622</v>
      </c>
      <c r="B265" s="30">
        <v>11857</v>
      </c>
      <c r="C265" s="30">
        <v>4378</v>
      </c>
      <c r="D265" s="58" t="s">
        <v>34</v>
      </c>
      <c r="E265" s="30" t="s">
        <v>281</v>
      </c>
      <c r="F265" s="27" t="s">
        <v>280</v>
      </c>
      <c r="G265" s="28">
        <v>66</v>
      </c>
      <c r="H265" s="29" t="s">
        <v>62</v>
      </c>
      <c r="I265" s="29" t="s">
        <v>59</v>
      </c>
      <c r="J265" s="33" t="s">
        <v>40</v>
      </c>
      <c r="K265" s="33" t="s">
        <v>40</v>
      </c>
      <c r="L265" s="33" t="s">
        <v>40</v>
      </c>
      <c r="M265" s="33" t="s">
        <v>40</v>
      </c>
      <c r="N265" s="34">
        <v>30</v>
      </c>
      <c r="O265" s="34">
        <v>36</v>
      </c>
      <c r="P265" s="34">
        <v>0</v>
      </c>
      <c r="Q265" s="75"/>
      <c r="R265" s="75"/>
      <c r="S265" s="50"/>
    </row>
    <row r="266" spans="1:19" ht="14.45" customHeight="1" x14ac:dyDescent="0.25">
      <c r="A266" s="30">
        <v>17622</v>
      </c>
      <c r="B266" s="30">
        <v>11857</v>
      </c>
      <c r="C266" s="30">
        <v>4379</v>
      </c>
      <c r="D266" s="58" t="s">
        <v>34</v>
      </c>
      <c r="E266" s="30" t="s">
        <v>281</v>
      </c>
      <c r="F266" s="27" t="s">
        <v>280</v>
      </c>
      <c r="G266" s="28">
        <v>66</v>
      </c>
      <c r="H266" s="29" t="s">
        <v>62</v>
      </c>
      <c r="I266" s="29" t="s">
        <v>59</v>
      </c>
      <c r="J266" s="33" t="s">
        <v>40</v>
      </c>
      <c r="K266" s="33" t="s">
        <v>40</v>
      </c>
      <c r="L266" s="33" t="s">
        <v>40</v>
      </c>
      <c r="M266" s="33" t="s">
        <v>40</v>
      </c>
      <c r="N266" s="34">
        <v>30</v>
      </c>
      <c r="O266" s="34">
        <v>36</v>
      </c>
      <c r="P266" s="34">
        <v>0</v>
      </c>
      <c r="Q266" s="35"/>
      <c r="R266" s="35"/>
      <c r="S266" s="50"/>
    </row>
    <row r="267" spans="1:19" ht="14.45" customHeight="1" x14ac:dyDescent="0.25">
      <c r="A267" s="30">
        <v>17622</v>
      </c>
      <c r="B267" s="30">
        <v>11857</v>
      </c>
      <c r="C267" s="30">
        <v>4380</v>
      </c>
      <c r="D267" s="58" t="s">
        <v>34</v>
      </c>
      <c r="E267" s="30" t="s">
        <v>281</v>
      </c>
      <c r="F267" s="27" t="s">
        <v>280</v>
      </c>
      <c r="G267" s="28">
        <v>66</v>
      </c>
      <c r="H267" s="29" t="s">
        <v>62</v>
      </c>
      <c r="I267" s="29" t="s">
        <v>59</v>
      </c>
      <c r="J267" s="33" t="s">
        <v>40</v>
      </c>
      <c r="K267" s="33" t="s">
        <v>40</v>
      </c>
      <c r="L267" s="33" t="s">
        <v>40</v>
      </c>
      <c r="M267" s="33" t="s">
        <v>40</v>
      </c>
      <c r="N267" s="34">
        <v>30</v>
      </c>
      <c r="O267" s="34">
        <v>36</v>
      </c>
      <c r="P267" s="34">
        <v>0</v>
      </c>
      <c r="Q267" s="75"/>
      <c r="R267" s="75"/>
      <c r="S267" s="50"/>
    </row>
    <row r="268" spans="1:19" ht="14.45" customHeight="1" x14ac:dyDescent="0.25">
      <c r="A268" s="30">
        <v>17622</v>
      </c>
      <c r="B268" s="30">
        <v>11857</v>
      </c>
      <c r="C268" s="30">
        <v>4381</v>
      </c>
      <c r="D268" s="58" t="s">
        <v>34</v>
      </c>
      <c r="E268" s="30" t="s">
        <v>281</v>
      </c>
      <c r="F268" s="27" t="s">
        <v>280</v>
      </c>
      <c r="G268" s="28">
        <v>66</v>
      </c>
      <c r="H268" s="29" t="s">
        <v>62</v>
      </c>
      <c r="I268" s="29" t="s">
        <v>59</v>
      </c>
      <c r="J268" s="33" t="s">
        <v>40</v>
      </c>
      <c r="K268" s="33" t="s">
        <v>40</v>
      </c>
      <c r="L268" s="33" t="s">
        <v>40</v>
      </c>
      <c r="M268" s="33" t="s">
        <v>40</v>
      </c>
      <c r="N268" s="34">
        <v>30</v>
      </c>
      <c r="O268" s="34">
        <v>36</v>
      </c>
      <c r="P268" s="34">
        <v>0</v>
      </c>
      <c r="Q268" s="75"/>
      <c r="R268" s="75"/>
      <c r="S268" s="50"/>
    </row>
    <row r="269" spans="1:19" ht="14.45" customHeight="1" x14ac:dyDescent="0.25">
      <c r="A269" s="30">
        <v>17613</v>
      </c>
      <c r="B269" s="30">
        <v>11836</v>
      </c>
      <c r="C269" s="30">
        <v>4350</v>
      </c>
      <c r="D269" s="58" t="s">
        <v>139</v>
      </c>
      <c r="E269" s="74" t="s">
        <v>282</v>
      </c>
      <c r="F269" s="27" t="s">
        <v>271</v>
      </c>
      <c r="G269" s="28">
        <v>65.5</v>
      </c>
      <c r="H269" s="29" t="s">
        <v>62</v>
      </c>
      <c r="I269" s="29" t="s">
        <v>59</v>
      </c>
      <c r="J269" s="33" t="s">
        <v>40</v>
      </c>
      <c r="K269" s="33" t="s">
        <v>40</v>
      </c>
      <c r="L269" s="33" t="s">
        <v>40</v>
      </c>
      <c r="M269" s="33" t="s">
        <v>40</v>
      </c>
      <c r="N269" s="34">
        <v>47.5</v>
      </c>
      <c r="O269" s="34">
        <v>18</v>
      </c>
      <c r="P269" s="34">
        <v>0</v>
      </c>
      <c r="Q269" s="75"/>
      <c r="R269" s="75"/>
      <c r="S269" s="50"/>
    </row>
    <row r="270" spans="1:19" ht="14.45" customHeight="1" x14ac:dyDescent="0.25">
      <c r="A270" s="30">
        <v>17613</v>
      </c>
      <c r="B270" s="30">
        <v>11836</v>
      </c>
      <c r="C270" s="30">
        <v>4351</v>
      </c>
      <c r="D270" s="58" t="s">
        <v>139</v>
      </c>
      <c r="E270" s="30" t="s">
        <v>164</v>
      </c>
      <c r="F270" s="27" t="s">
        <v>271</v>
      </c>
      <c r="G270" s="28">
        <v>65.5</v>
      </c>
      <c r="H270" s="29" t="s">
        <v>62</v>
      </c>
      <c r="I270" s="29" t="s">
        <v>59</v>
      </c>
      <c r="J270" s="33" t="s">
        <v>40</v>
      </c>
      <c r="K270" s="33" t="s">
        <v>40</v>
      </c>
      <c r="L270" s="33" t="s">
        <v>40</v>
      </c>
      <c r="M270" s="33" t="s">
        <v>40</v>
      </c>
      <c r="N270" s="34">
        <v>47.5</v>
      </c>
      <c r="O270" s="34">
        <v>18</v>
      </c>
      <c r="P270" s="34">
        <v>0</v>
      </c>
      <c r="Q270" s="75"/>
      <c r="R270" s="75"/>
      <c r="S270" s="50"/>
    </row>
    <row r="271" spans="1:19" ht="14.45" customHeight="1" x14ac:dyDescent="0.25">
      <c r="A271" s="30">
        <v>17689</v>
      </c>
      <c r="B271" s="30">
        <v>11734</v>
      </c>
      <c r="C271" s="30">
        <v>4195</v>
      </c>
      <c r="D271" s="58" t="s">
        <v>274</v>
      </c>
      <c r="E271" s="30" t="s">
        <v>241</v>
      </c>
      <c r="F271" s="27" t="s">
        <v>242</v>
      </c>
      <c r="G271" s="28">
        <v>65</v>
      </c>
      <c r="H271" s="29" t="s">
        <v>62</v>
      </c>
      <c r="I271" s="29" t="s">
        <v>59</v>
      </c>
      <c r="J271" s="33" t="s">
        <v>40</v>
      </c>
      <c r="K271" s="33" t="s">
        <v>59</v>
      </c>
      <c r="L271" s="33" t="s">
        <v>40</v>
      </c>
      <c r="M271" s="33" t="s">
        <v>40</v>
      </c>
      <c r="N271" s="34">
        <v>20</v>
      </c>
      <c r="O271" s="34">
        <v>40</v>
      </c>
      <c r="P271" s="34">
        <v>5</v>
      </c>
      <c r="Q271" s="75"/>
      <c r="R271" s="75"/>
      <c r="S271" s="50"/>
    </row>
    <row r="272" spans="1:19" s="47" customFormat="1" ht="14.45" customHeight="1" x14ac:dyDescent="0.25">
      <c r="A272" s="30">
        <v>17596</v>
      </c>
      <c r="B272" s="30">
        <v>11642</v>
      </c>
      <c r="C272" s="30">
        <v>4106</v>
      </c>
      <c r="D272" s="58" t="s">
        <v>273</v>
      </c>
      <c r="E272" s="30" t="s">
        <v>164</v>
      </c>
      <c r="F272" s="27" t="s">
        <v>271</v>
      </c>
      <c r="G272" s="28">
        <v>63</v>
      </c>
      <c r="H272" s="29" t="s">
        <v>62</v>
      </c>
      <c r="I272" s="29" t="s">
        <v>59</v>
      </c>
      <c r="J272" s="33" t="s">
        <v>40</v>
      </c>
      <c r="K272" s="33" t="s">
        <v>40</v>
      </c>
      <c r="L272" s="33" t="s">
        <v>40</v>
      </c>
      <c r="M272" s="33" t="s">
        <v>40</v>
      </c>
      <c r="N272" s="34">
        <v>45</v>
      </c>
      <c r="O272" s="34">
        <v>18</v>
      </c>
      <c r="P272" s="34">
        <v>0</v>
      </c>
      <c r="Q272" s="87"/>
      <c r="R272" s="87"/>
      <c r="S272" s="88"/>
    </row>
    <row r="273" spans="1:19" s="47" customFormat="1" ht="14.45" customHeight="1" x14ac:dyDescent="0.25">
      <c r="A273" s="30">
        <v>17742</v>
      </c>
      <c r="B273" s="30">
        <v>11870</v>
      </c>
      <c r="C273" s="30">
        <v>4388</v>
      </c>
      <c r="D273" s="58" t="s">
        <v>283</v>
      </c>
      <c r="E273" s="30" t="s">
        <v>241</v>
      </c>
      <c r="F273" s="27" t="s">
        <v>242</v>
      </c>
      <c r="G273" s="28">
        <v>62.5</v>
      </c>
      <c r="H273" s="29" t="s">
        <v>62</v>
      </c>
      <c r="I273" s="29" t="s">
        <v>59</v>
      </c>
      <c r="J273" s="33" t="s">
        <v>40</v>
      </c>
      <c r="K273" s="33" t="s">
        <v>59</v>
      </c>
      <c r="L273" s="33" t="s">
        <v>40</v>
      </c>
      <c r="M273" s="33" t="s">
        <v>59</v>
      </c>
      <c r="N273" s="34">
        <v>12.5</v>
      </c>
      <c r="O273" s="34">
        <v>40</v>
      </c>
      <c r="P273" s="34">
        <v>10</v>
      </c>
      <c r="Q273" s="87"/>
      <c r="R273" s="87"/>
      <c r="S273" s="88"/>
    </row>
    <row r="274" spans="1:19" ht="14.45" customHeight="1" x14ac:dyDescent="0.25">
      <c r="A274" s="30">
        <v>17650</v>
      </c>
      <c r="B274" s="30">
        <v>11732</v>
      </c>
      <c r="C274" s="30">
        <v>4193</v>
      </c>
      <c r="D274" s="58" t="s">
        <v>253</v>
      </c>
      <c r="E274" s="30" t="s">
        <v>276</v>
      </c>
      <c r="F274" s="27" t="s">
        <v>277</v>
      </c>
      <c r="G274" s="28">
        <v>62</v>
      </c>
      <c r="H274" s="29" t="s">
        <v>87</v>
      </c>
      <c r="I274" s="29" t="s">
        <v>40</v>
      </c>
      <c r="J274" s="33" t="s">
        <v>40</v>
      </c>
      <c r="K274" s="33" t="s">
        <v>40</v>
      </c>
      <c r="L274" s="33" t="s">
        <v>40</v>
      </c>
      <c r="M274" s="33" t="s">
        <v>40</v>
      </c>
      <c r="N274" s="34">
        <v>50</v>
      </c>
      <c r="O274" s="34">
        <v>12</v>
      </c>
      <c r="P274" s="34">
        <v>0</v>
      </c>
      <c r="Q274" s="75"/>
      <c r="R274" s="75"/>
      <c r="S274" s="50"/>
    </row>
    <row r="275" spans="1:19" ht="14.45" customHeight="1" x14ac:dyDescent="0.25">
      <c r="A275" s="30">
        <v>17601</v>
      </c>
      <c r="B275" s="30">
        <v>11880</v>
      </c>
      <c r="C275" s="30">
        <v>4448</v>
      </c>
      <c r="D275" s="58" t="s">
        <v>128</v>
      </c>
      <c r="E275" s="30" t="s">
        <v>284</v>
      </c>
      <c r="F275" s="27" t="s">
        <v>242</v>
      </c>
      <c r="G275" s="28">
        <v>60</v>
      </c>
      <c r="H275" s="29" t="s">
        <v>62</v>
      </c>
      <c r="I275" s="29" t="s">
        <v>59</v>
      </c>
      <c r="J275" s="33" t="s">
        <v>40</v>
      </c>
      <c r="K275" s="33" t="s">
        <v>40</v>
      </c>
      <c r="L275" s="33" t="s">
        <v>40</v>
      </c>
      <c r="M275" s="33" t="s">
        <v>40</v>
      </c>
      <c r="N275" s="34">
        <v>20</v>
      </c>
      <c r="O275" s="34">
        <v>40</v>
      </c>
      <c r="P275" s="34">
        <v>0</v>
      </c>
      <c r="Q275" s="75"/>
      <c r="R275" s="75"/>
      <c r="S275" s="50"/>
    </row>
    <row r="276" spans="1:19" ht="14.45" customHeight="1" x14ac:dyDescent="0.25">
      <c r="A276" s="30">
        <v>17601</v>
      </c>
      <c r="B276" s="30">
        <v>11880</v>
      </c>
      <c r="C276" s="30">
        <v>4455</v>
      </c>
      <c r="D276" s="58" t="s">
        <v>128</v>
      </c>
      <c r="E276" s="30" t="s">
        <v>284</v>
      </c>
      <c r="F276" s="27" t="s">
        <v>242</v>
      </c>
      <c r="G276" s="28">
        <v>60</v>
      </c>
      <c r="H276" s="29" t="s">
        <v>62</v>
      </c>
      <c r="I276" s="29" t="s">
        <v>59</v>
      </c>
      <c r="J276" s="33" t="s">
        <v>40</v>
      </c>
      <c r="K276" s="33" t="s">
        <v>40</v>
      </c>
      <c r="L276" s="33" t="s">
        <v>40</v>
      </c>
      <c r="M276" s="33" t="s">
        <v>40</v>
      </c>
      <c r="N276" s="34">
        <v>20</v>
      </c>
      <c r="O276" s="34">
        <v>40</v>
      </c>
      <c r="P276" s="34">
        <v>0</v>
      </c>
      <c r="Q276" s="75"/>
      <c r="R276" s="75"/>
      <c r="S276" s="50"/>
    </row>
    <row r="277" spans="1:19" ht="14.45" customHeight="1" x14ac:dyDescent="0.25">
      <c r="A277" s="30">
        <v>17601</v>
      </c>
      <c r="B277" s="30">
        <v>11880</v>
      </c>
      <c r="C277" s="30">
        <v>4456</v>
      </c>
      <c r="D277" s="58" t="s">
        <v>128</v>
      </c>
      <c r="E277" s="30" t="s">
        <v>284</v>
      </c>
      <c r="F277" s="27" t="s">
        <v>242</v>
      </c>
      <c r="G277" s="28">
        <v>60</v>
      </c>
      <c r="H277" s="29" t="s">
        <v>62</v>
      </c>
      <c r="I277" s="29" t="s">
        <v>59</v>
      </c>
      <c r="J277" s="33" t="s">
        <v>40</v>
      </c>
      <c r="K277" s="33" t="s">
        <v>40</v>
      </c>
      <c r="L277" s="33" t="s">
        <v>40</v>
      </c>
      <c r="M277" s="33" t="s">
        <v>40</v>
      </c>
      <c r="N277" s="34">
        <v>20</v>
      </c>
      <c r="O277" s="34">
        <v>40</v>
      </c>
      <c r="P277" s="34">
        <v>0</v>
      </c>
      <c r="Q277" s="75"/>
      <c r="R277" s="75"/>
      <c r="S277" s="50"/>
    </row>
    <row r="278" spans="1:19" ht="14.45" customHeight="1" x14ac:dyDescent="0.25">
      <c r="A278" s="30">
        <v>17601</v>
      </c>
      <c r="B278" s="30">
        <v>11880</v>
      </c>
      <c r="C278" s="30">
        <v>4457</v>
      </c>
      <c r="D278" s="58" t="s">
        <v>128</v>
      </c>
      <c r="E278" s="30" t="s">
        <v>284</v>
      </c>
      <c r="F278" s="27" t="s">
        <v>242</v>
      </c>
      <c r="G278" s="28">
        <v>60</v>
      </c>
      <c r="H278" s="29" t="s">
        <v>62</v>
      </c>
      <c r="I278" s="29" t="s">
        <v>59</v>
      </c>
      <c r="J278" s="33" t="s">
        <v>40</v>
      </c>
      <c r="K278" s="33" t="s">
        <v>40</v>
      </c>
      <c r="L278" s="33" t="s">
        <v>40</v>
      </c>
      <c r="M278" s="33" t="s">
        <v>40</v>
      </c>
      <c r="N278" s="34">
        <v>20</v>
      </c>
      <c r="O278" s="34">
        <v>40</v>
      </c>
      <c r="P278" s="34">
        <v>0</v>
      </c>
      <c r="Q278" s="75"/>
      <c r="R278" s="75"/>
      <c r="S278" s="50"/>
    </row>
    <row r="279" spans="1:19" ht="14.45" customHeight="1" x14ac:dyDescent="0.25">
      <c r="A279" s="30">
        <v>17601</v>
      </c>
      <c r="B279" s="30">
        <v>11880</v>
      </c>
      <c r="C279" s="30">
        <v>4458</v>
      </c>
      <c r="D279" s="58" t="s">
        <v>128</v>
      </c>
      <c r="E279" s="30" t="s">
        <v>284</v>
      </c>
      <c r="F279" s="27" t="s">
        <v>242</v>
      </c>
      <c r="G279" s="28">
        <v>60</v>
      </c>
      <c r="H279" s="29" t="s">
        <v>62</v>
      </c>
      <c r="I279" s="29" t="s">
        <v>59</v>
      </c>
      <c r="J279" s="33" t="s">
        <v>40</v>
      </c>
      <c r="K279" s="33" t="s">
        <v>40</v>
      </c>
      <c r="L279" s="33" t="s">
        <v>40</v>
      </c>
      <c r="M279" s="33" t="s">
        <v>40</v>
      </c>
      <c r="N279" s="34">
        <v>20</v>
      </c>
      <c r="O279" s="34">
        <v>40</v>
      </c>
      <c r="P279" s="34">
        <v>0</v>
      </c>
      <c r="Q279" s="75"/>
      <c r="R279" s="75"/>
      <c r="S279" s="50"/>
    </row>
    <row r="280" spans="1:19" ht="14.45" customHeight="1" x14ac:dyDescent="0.25">
      <c r="A280" s="30">
        <v>17518</v>
      </c>
      <c r="B280" s="30">
        <v>11822</v>
      </c>
      <c r="C280" s="30">
        <v>4317</v>
      </c>
      <c r="D280" s="58" t="s">
        <v>148</v>
      </c>
      <c r="E280" s="30" t="s">
        <v>255</v>
      </c>
      <c r="F280" s="27" t="s">
        <v>242</v>
      </c>
      <c r="G280" s="28">
        <v>60</v>
      </c>
      <c r="H280" s="29" t="s">
        <v>62</v>
      </c>
      <c r="I280" s="29" t="s">
        <v>59</v>
      </c>
      <c r="J280" s="33" t="s">
        <v>40</v>
      </c>
      <c r="K280" s="33" t="s">
        <v>59</v>
      </c>
      <c r="L280" s="33" t="s">
        <v>40</v>
      </c>
      <c r="M280" s="33" t="s">
        <v>40</v>
      </c>
      <c r="N280" s="34">
        <v>15</v>
      </c>
      <c r="O280" s="34">
        <v>40</v>
      </c>
      <c r="P280" s="34">
        <v>5</v>
      </c>
      <c r="Q280" s="75"/>
      <c r="R280" s="75"/>
      <c r="S280" s="50"/>
    </row>
    <row r="281" spans="1:19" ht="14.45" customHeight="1" x14ac:dyDescent="0.25">
      <c r="A281" s="30">
        <v>17518</v>
      </c>
      <c r="B281" s="30">
        <v>11822</v>
      </c>
      <c r="C281" s="30">
        <v>4319</v>
      </c>
      <c r="D281" s="58" t="s">
        <v>148</v>
      </c>
      <c r="E281" s="30" t="s">
        <v>255</v>
      </c>
      <c r="F281" s="27" t="s">
        <v>242</v>
      </c>
      <c r="G281" s="28">
        <v>60</v>
      </c>
      <c r="H281" s="29" t="s">
        <v>62</v>
      </c>
      <c r="I281" s="29" t="s">
        <v>59</v>
      </c>
      <c r="J281" s="33" t="s">
        <v>40</v>
      </c>
      <c r="K281" s="33" t="s">
        <v>59</v>
      </c>
      <c r="L281" s="33" t="s">
        <v>40</v>
      </c>
      <c r="M281" s="33" t="s">
        <v>40</v>
      </c>
      <c r="N281" s="34">
        <v>15</v>
      </c>
      <c r="O281" s="34">
        <v>40</v>
      </c>
      <c r="P281" s="34">
        <v>5</v>
      </c>
      <c r="Q281" s="75"/>
      <c r="R281" s="75"/>
      <c r="S281" s="50"/>
    </row>
    <row r="282" spans="1:19" ht="14.45" customHeight="1" x14ac:dyDescent="0.25">
      <c r="A282" s="30">
        <v>17613</v>
      </c>
      <c r="B282" s="30">
        <v>11841</v>
      </c>
      <c r="C282" s="30">
        <v>4362</v>
      </c>
      <c r="D282" s="76" t="s">
        <v>139</v>
      </c>
      <c r="E282" s="30" t="s">
        <v>241</v>
      </c>
      <c r="F282" s="27" t="s">
        <v>242</v>
      </c>
      <c r="G282" s="28">
        <v>60</v>
      </c>
      <c r="H282" s="29" t="s">
        <v>62</v>
      </c>
      <c r="I282" s="29" t="s">
        <v>59</v>
      </c>
      <c r="J282" s="33" t="s">
        <v>40</v>
      </c>
      <c r="K282" s="33" t="s">
        <v>40</v>
      </c>
      <c r="L282" s="33" t="s">
        <v>40</v>
      </c>
      <c r="M282" s="33" t="s">
        <v>40</v>
      </c>
      <c r="N282" s="34">
        <v>20</v>
      </c>
      <c r="O282" s="34">
        <v>40</v>
      </c>
      <c r="P282" s="34">
        <v>0</v>
      </c>
      <c r="Q282" s="75"/>
      <c r="R282" s="75"/>
      <c r="S282" s="50"/>
    </row>
    <row r="283" spans="1:19" ht="14.45" customHeight="1" x14ac:dyDescent="0.25">
      <c r="A283" s="30">
        <v>17643</v>
      </c>
      <c r="B283" s="30">
        <v>11754</v>
      </c>
      <c r="C283" s="44">
        <v>4227</v>
      </c>
      <c r="D283" s="52" t="s">
        <v>244</v>
      </c>
      <c r="E283" s="30" t="s">
        <v>245</v>
      </c>
      <c r="F283" s="27" t="s">
        <v>242</v>
      </c>
      <c r="G283" s="28">
        <v>57.5</v>
      </c>
      <c r="H283" s="29" t="s">
        <v>62</v>
      </c>
      <c r="I283" s="29" t="s">
        <v>59</v>
      </c>
      <c r="J283" s="33" t="s">
        <v>40</v>
      </c>
      <c r="K283" s="33" t="s">
        <v>40</v>
      </c>
      <c r="L283" s="33" t="s">
        <v>40</v>
      </c>
      <c r="M283" s="33" t="s">
        <v>59</v>
      </c>
      <c r="N283" s="34">
        <v>12.5</v>
      </c>
      <c r="O283" s="34">
        <v>40</v>
      </c>
      <c r="P283" s="34">
        <v>5</v>
      </c>
      <c r="Q283" s="75"/>
      <c r="R283" s="75"/>
      <c r="S283" s="50"/>
    </row>
    <row r="284" spans="1:19" ht="14.45" customHeight="1" x14ac:dyDescent="0.25">
      <c r="A284" s="30">
        <v>17643</v>
      </c>
      <c r="B284" s="30">
        <v>11754</v>
      </c>
      <c r="C284" s="30">
        <v>4228</v>
      </c>
      <c r="D284" s="76" t="s">
        <v>244</v>
      </c>
      <c r="E284" s="30" t="s">
        <v>245</v>
      </c>
      <c r="F284" s="27" t="s">
        <v>242</v>
      </c>
      <c r="G284" s="28">
        <v>57.5</v>
      </c>
      <c r="H284" s="29" t="s">
        <v>62</v>
      </c>
      <c r="I284" s="29" t="s">
        <v>59</v>
      </c>
      <c r="J284" s="33" t="s">
        <v>40</v>
      </c>
      <c r="K284" s="33" t="s">
        <v>40</v>
      </c>
      <c r="L284" s="33" t="s">
        <v>40</v>
      </c>
      <c r="M284" s="33" t="s">
        <v>59</v>
      </c>
      <c r="N284" s="34">
        <v>12.5</v>
      </c>
      <c r="O284" s="34">
        <v>40</v>
      </c>
      <c r="P284" s="34">
        <v>5</v>
      </c>
      <c r="Q284" s="75"/>
      <c r="R284" s="75"/>
      <c r="S284" s="50"/>
    </row>
    <row r="285" spans="1:19" ht="14.25" x14ac:dyDescent="0.25">
      <c r="A285" s="30">
        <v>17643</v>
      </c>
      <c r="B285" s="30">
        <v>11754</v>
      </c>
      <c r="C285" s="30">
        <v>4229</v>
      </c>
      <c r="D285" s="76" t="s">
        <v>244</v>
      </c>
      <c r="E285" s="30" t="s">
        <v>245</v>
      </c>
      <c r="F285" s="27" t="s">
        <v>242</v>
      </c>
      <c r="G285" s="28">
        <v>57.5</v>
      </c>
      <c r="H285" s="29" t="s">
        <v>62</v>
      </c>
      <c r="I285" s="29" t="s">
        <v>59</v>
      </c>
      <c r="J285" s="33" t="s">
        <v>40</v>
      </c>
      <c r="K285" s="33" t="s">
        <v>40</v>
      </c>
      <c r="L285" s="33" t="s">
        <v>40</v>
      </c>
      <c r="M285" s="33" t="s">
        <v>59</v>
      </c>
      <c r="N285" s="34">
        <v>12.5</v>
      </c>
      <c r="O285" s="34">
        <v>40</v>
      </c>
      <c r="P285" s="34">
        <v>5</v>
      </c>
      <c r="Q285" s="75"/>
      <c r="R285" s="75"/>
      <c r="S285" s="50"/>
    </row>
    <row r="286" spans="1:19" ht="14.45" customHeight="1" x14ac:dyDescent="0.25">
      <c r="A286" s="30">
        <v>17643</v>
      </c>
      <c r="B286" s="30">
        <v>11754</v>
      </c>
      <c r="C286" s="30">
        <v>4230</v>
      </c>
      <c r="D286" s="76" t="s">
        <v>244</v>
      </c>
      <c r="E286" s="30" t="s">
        <v>245</v>
      </c>
      <c r="F286" s="27" t="s">
        <v>242</v>
      </c>
      <c r="G286" s="28">
        <v>57.5</v>
      </c>
      <c r="H286" s="29" t="s">
        <v>62</v>
      </c>
      <c r="I286" s="29" t="s">
        <v>59</v>
      </c>
      <c r="J286" s="33" t="s">
        <v>40</v>
      </c>
      <c r="K286" s="33" t="s">
        <v>40</v>
      </c>
      <c r="L286" s="33" t="s">
        <v>40</v>
      </c>
      <c r="M286" s="33" t="s">
        <v>59</v>
      </c>
      <c r="N286" s="34">
        <v>12.5</v>
      </c>
      <c r="O286" s="34">
        <v>40</v>
      </c>
      <c r="P286" s="34">
        <v>5</v>
      </c>
      <c r="Q286" s="75"/>
      <c r="R286" s="75"/>
      <c r="S286" s="50"/>
    </row>
    <row r="287" spans="1:19" ht="14.45" customHeight="1" x14ac:dyDescent="0.25">
      <c r="A287" s="30">
        <v>17650</v>
      </c>
      <c r="B287" s="30">
        <v>11732</v>
      </c>
      <c r="C287" s="30">
        <v>4194</v>
      </c>
      <c r="D287" s="58" t="s">
        <v>253</v>
      </c>
      <c r="E287" s="30" t="s">
        <v>276</v>
      </c>
      <c r="F287" s="27" t="s">
        <v>277</v>
      </c>
      <c r="G287" s="28">
        <v>57</v>
      </c>
      <c r="H287" s="29" t="s">
        <v>87</v>
      </c>
      <c r="I287" s="29" t="s">
        <v>40</v>
      </c>
      <c r="J287" s="33" t="s">
        <v>40</v>
      </c>
      <c r="K287" s="33" t="s">
        <v>40</v>
      </c>
      <c r="L287" s="33" t="s">
        <v>40</v>
      </c>
      <c r="M287" s="33" t="s">
        <v>40</v>
      </c>
      <c r="N287" s="34">
        <v>45</v>
      </c>
      <c r="O287" s="34">
        <v>12</v>
      </c>
      <c r="P287" s="34">
        <v>0</v>
      </c>
      <c r="Q287" s="75"/>
      <c r="R287" s="75"/>
      <c r="S287" s="50"/>
    </row>
    <row r="288" spans="1:19" ht="14.45" customHeight="1" x14ac:dyDescent="0.25">
      <c r="A288" s="30">
        <v>17622</v>
      </c>
      <c r="B288" s="30">
        <v>11878</v>
      </c>
      <c r="C288" s="30">
        <v>4462</v>
      </c>
      <c r="D288" s="58" t="s">
        <v>34</v>
      </c>
      <c r="E288" s="30" t="s">
        <v>164</v>
      </c>
      <c r="F288" s="27" t="s">
        <v>271</v>
      </c>
      <c r="G288" s="28">
        <v>53</v>
      </c>
      <c r="H288" s="29" t="s">
        <v>62</v>
      </c>
      <c r="I288" s="29" t="s">
        <v>59</v>
      </c>
      <c r="J288" s="33" t="s">
        <v>59</v>
      </c>
      <c r="K288" s="33" t="s">
        <v>40</v>
      </c>
      <c r="L288" s="33" t="s">
        <v>40</v>
      </c>
      <c r="M288" s="33" t="s">
        <v>40</v>
      </c>
      <c r="N288" s="34">
        <v>30</v>
      </c>
      <c r="O288" s="34">
        <v>18</v>
      </c>
      <c r="P288" s="34">
        <v>5</v>
      </c>
      <c r="Q288" s="75"/>
      <c r="R288" s="75"/>
      <c r="S288" s="50"/>
    </row>
    <row r="289" spans="1:19" ht="14.45" customHeight="1" x14ac:dyDescent="0.25">
      <c r="A289" s="30">
        <v>17601</v>
      </c>
      <c r="B289" s="30">
        <v>11876</v>
      </c>
      <c r="C289" s="30">
        <v>4438</v>
      </c>
      <c r="D289" s="58" t="s">
        <v>128</v>
      </c>
      <c r="E289" s="30" t="s">
        <v>251</v>
      </c>
      <c r="F289" s="27" t="s">
        <v>242</v>
      </c>
      <c r="G289" s="28">
        <v>52.5</v>
      </c>
      <c r="H289" s="29" t="s">
        <v>62</v>
      </c>
      <c r="I289" s="29" t="s">
        <v>59</v>
      </c>
      <c r="J289" s="33" t="s">
        <v>40</v>
      </c>
      <c r="K289" s="33" t="s">
        <v>40</v>
      </c>
      <c r="L289" s="33" t="s">
        <v>40</v>
      </c>
      <c r="M289" s="33" t="s">
        <v>40</v>
      </c>
      <c r="N289" s="34">
        <v>12.5</v>
      </c>
      <c r="O289" s="34">
        <v>40</v>
      </c>
      <c r="P289" s="34">
        <v>0</v>
      </c>
      <c r="Q289" s="75"/>
      <c r="R289" s="75"/>
      <c r="S289" s="50"/>
    </row>
    <row r="290" spans="1:19" ht="14.45" customHeight="1" x14ac:dyDescent="0.25">
      <c r="A290" s="30">
        <v>17601</v>
      </c>
      <c r="B290" s="30">
        <v>11876</v>
      </c>
      <c r="C290" s="30">
        <v>4439</v>
      </c>
      <c r="D290" s="58" t="s">
        <v>128</v>
      </c>
      <c r="E290" s="30" t="s">
        <v>251</v>
      </c>
      <c r="F290" s="27" t="s">
        <v>242</v>
      </c>
      <c r="G290" s="28">
        <v>52.5</v>
      </c>
      <c r="H290" s="29" t="s">
        <v>62</v>
      </c>
      <c r="I290" s="29" t="s">
        <v>59</v>
      </c>
      <c r="J290" s="33" t="s">
        <v>40</v>
      </c>
      <c r="K290" s="33" t="s">
        <v>40</v>
      </c>
      <c r="L290" s="33" t="s">
        <v>40</v>
      </c>
      <c r="M290" s="33" t="s">
        <v>40</v>
      </c>
      <c r="N290" s="34">
        <v>12.5</v>
      </c>
      <c r="O290" s="34">
        <v>40</v>
      </c>
      <c r="P290" s="34">
        <v>0</v>
      </c>
      <c r="Q290" s="75"/>
      <c r="R290" s="75"/>
      <c r="S290" s="50"/>
    </row>
    <row r="291" spans="1:19" ht="14.45" customHeight="1" x14ac:dyDescent="0.25">
      <c r="A291" s="30">
        <v>17601</v>
      </c>
      <c r="B291" s="30">
        <v>11876</v>
      </c>
      <c r="C291" s="30">
        <v>4440</v>
      </c>
      <c r="D291" s="58" t="s">
        <v>128</v>
      </c>
      <c r="E291" s="30" t="s">
        <v>251</v>
      </c>
      <c r="F291" s="27" t="s">
        <v>242</v>
      </c>
      <c r="G291" s="28">
        <v>52.5</v>
      </c>
      <c r="H291" s="29" t="s">
        <v>62</v>
      </c>
      <c r="I291" s="29" t="s">
        <v>59</v>
      </c>
      <c r="J291" s="33" t="s">
        <v>40</v>
      </c>
      <c r="K291" s="33" t="s">
        <v>40</v>
      </c>
      <c r="L291" s="33" t="s">
        <v>40</v>
      </c>
      <c r="M291" s="33" t="s">
        <v>40</v>
      </c>
      <c r="N291" s="34">
        <v>12.5</v>
      </c>
      <c r="O291" s="34">
        <v>40</v>
      </c>
      <c r="P291" s="34">
        <v>0</v>
      </c>
      <c r="Q291" s="75"/>
      <c r="R291" s="75"/>
      <c r="S291" s="50"/>
    </row>
    <row r="292" spans="1:19" ht="14.45" customHeight="1" x14ac:dyDescent="0.25">
      <c r="A292" s="30">
        <v>17601</v>
      </c>
      <c r="B292" s="30">
        <v>11876</v>
      </c>
      <c r="C292" s="30">
        <v>4441</v>
      </c>
      <c r="D292" s="58" t="s">
        <v>128</v>
      </c>
      <c r="E292" s="30" t="s">
        <v>251</v>
      </c>
      <c r="F292" s="27" t="s">
        <v>242</v>
      </c>
      <c r="G292" s="28">
        <v>52.5</v>
      </c>
      <c r="H292" s="29" t="s">
        <v>62</v>
      </c>
      <c r="I292" s="29" t="s">
        <v>59</v>
      </c>
      <c r="J292" s="33" t="s">
        <v>40</v>
      </c>
      <c r="K292" s="33" t="s">
        <v>40</v>
      </c>
      <c r="L292" s="33" t="s">
        <v>40</v>
      </c>
      <c r="M292" s="33" t="s">
        <v>40</v>
      </c>
      <c r="N292" s="34">
        <v>12.5</v>
      </c>
      <c r="O292" s="34">
        <v>40</v>
      </c>
      <c r="P292" s="34">
        <v>0</v>
      </c>
      <c r="Q292" s="75"/>
      <c r="R292" s="75"/>
      <c r="S292" s="50"/>
    </row>
    <row r="293" spans="1:19" ht="14.45" customHeight="1" x14ac:dyDescent="0.25">
      <c r="A293" s="30">
        <v>17601</v>
      </c>
      <c r="B293" s="30">
        <v>11876</v>
      </c>
      <c r="C293" s="30">
        <v>4442</v>
      </c>
      <c r="D293" s="58" t="s">
        <v>128</v>
      </c>
      <c r="E293" s="30" t="s">
        <v>251</v>
      </c>
      <c r="F293" s="27" t="s">
        <v>242</v>
      </c>
      <c r="G293" s="28">
        <v>52.5</v>
      </c>
      <c r="H293" s="29" t="s">
        <v>62</v>
      </c>
      <c r="I293" s="29" t="s">
        <v>59</v>
      </c>
      <c r="J293" s="33" t="s">
        <v>40</v>
      </c>
      <c r="K293" s="33" t="s">
        <v>40</v>
      </c>
      <c r="L293" s="33" t="s">
        <v>40</v>
      </c>
      <c r="M293" s="33" t="s">
        <v>40</v>
      </c>
      <c r="N293" s="34">
        <v>12.5</v>
      </c>
      <c r="O293" s="34">
        <v>40</v>
      </c>
      <c r="P293" s="34">
        <v>0</v>
      </c>
      <c r="Q293" s="75"/>
      <c r="R293" s="75"/>
      <c r="S293" s="50"/>
    </row>
    <row r="294" spans="1:19" ht="14.45" customHeight="1" x14ac:dyDescent="0.25">
      <c r="A294" s="30">
        <v>17601</v>
      </c>
      <c r="B294" s="30">
        <v>11876</v>
      </c>
      <c r="C294" s="30">
        <v>4443</v>
      </c>
      <c r="D294" s="58" t="s">
        <v>128</v>
      </c>
      <c r="E294" s="30" t="s">
        <v>251</v>
      </c>
      <c r="F294" s="27" t="s">
        <v>242</v>
      </c>
      <c r="G294" s="28">
        <v>52.5</v>
      </c>
      <c r="H294" s="29" t="s">
        <v>62</v>
      </c>
      <c r="I294" s="29" t="s">
        <v>59</v>
      </c>
      <c r="J294" s="33" t="s">
        <v>40</v>
      </c>
      <c r="K294" s="33" t="s">
        <v>40</v>
      </c>
      <c r="L294" s="33" t="s">
        <v>40</v>
      </c>
      <c r="M294" s="33" t="s">
        <v>40</v>
      </c>
      <c r="N294" s="34">
        <v>12.5</v>
      </c>
      <c r="O294" s="34">
        <v>40</v>
      </c>
      <c r="P294" s="34">
        <v>0</v>
      </c>
      <c r="Q294" s="75"/>
      <c r="R294" s="75"/>
      <c r="S294" s="50"/>
    </row>
    <row r="295" spans="1:19" ht="14.45" customHeight="1" x14ac:dyDescent="0.25">
      <c r="A295" s="30">
        <v>17601</v>
      </c>
      <c r="B295" s="30">
        <v>11876</v>
      </c>
      <c r="C295" s="30">
        <v>4444</v>
      </c>
      <c r="D295" s="58" t="s">
        <v>128</v>
      </c>
      <c r="E295" s="30" t="s">
        <v>251</v>
      </c>
      <c r="F295" s="27" t="s">
        <v>242</v>
      </c>
      <c r="G295" s="28">
        <v>52.5</v>
      </c>
      <c r="H295" s="29" t="s">
        <v>62</v>
      </c>
      <c r="I295" s="29" t="s">
        <v>59</v>
      </c>
      <c r="J295" s="33" t="s">
        <v>40</v>
      </c>
      <c r="K295" s="33" t="s">
        <v>40</v>
      </c>
      <c r="L295" s="33" t="s">
        <v>40</v>
      </c>
      <c r="M295" s="33" t="s">
        <v>40</v>
      </c>
      <c r="N295" s="34">
        <v>12.5</v>
      </c>
      <c r="O295" s="34">
        <v>40</v>
      </c>
      <c r="P295" s="34">
        <v>0</v>
      </c>
      <c r="Q295" s="75"/>
      <c r="R295" s="75"/>
      <c r="S295" s="50"/>
    </row>
    <row r="296" spans="1:19" ht="14.45" customHeight="1" x14ac:dyDescent="0.25">
      <c r="A296" s="30">
        <v>17601</v>
      </c>
      <c r="B296" s="30">
        <v>11876</v>
      </c>
      <c r="C296" s="30">
        <v>4445</v>
      </c>
      <c r="D296" s="58" t="s">
        <v>128</v>
      </c>
      <c r="E296" s="30" t="s">
        <v>251</v>
      </c>
      <c r="F296" s="27" t="s">
        <v>242</v>
      </c>
      <c r="G296" s="28">
        <v>52.5</v>
      </c>
      <c r="H296" s="29" t="s">
        <v>62</v>
      </c>
      <c r="I296" s="29" t="s">
        <v>59</v>
      </c>
      <c r="J296" s="33" t="s">
        <v>40</v>
      </c>
      <c r="K296" s="33" t="s">
        <v>40</v>
      </c>
      <c r="L296" s="33" t="s">
        <v>40</v>
      </c>
      <c r="M296" s="33" t="s">
        <v>40</v>
      </c>
      <c r="N296" s="34">
        <v>12.5</v>
      </c>
      <c r="O296" s="34">
        <v>40</v>
      </c>
      <c r="P296" s="34">
        <v>0</v>
      </c>
      <c r="Q296" s="75"/>
      <c r="R296" s="75"/>
      <c r="S296" s="50"/>
    </row>
    <row r="297" spans="1:19" ht="14.25" x14ac:dyDescent="0.25">
      <c r="A297" s="30">
        <v>17601</v>
      </c>
      <c r="B297" s="30">
        <v>11876</v>
      </c>
      <c r="C297" s="30">
        <v>4446</v>
      </c>
      <c r="D297" s="58" t="s">
        <v>128</v>
      </c>
      <c r="E297" s="30" t="s">
        <v>251</v>
      </c>
      <c r="F297" s="27" t="s">
        <v>242</v>
      </c>
      <c r="G297" s="28">
        <v>52.5</v>
      </c>
      <c r="H297" s="29" t="s">
        <v>62</v>
      </c>
      <c r="I297" s="29" t="s">
        <v>59</v>
      </c>
      <c r="J297" s="33" t="s">
        <v>40</v>
      </c>
      <c r="K297" s="33" t="s">
        <v>40</v>
      </c>
      <c r="L297" s="33" t="s">
        <v>40</v>
      </c>
      <c r="M297" s="33" t="s">
        <v>40</v>
      </c>
      <c r="N297" s="34">
        <v>12.5</v>
      </c>
      <c r="O297" s="34">
        <v>40</v>
      </c>
      <c r="P297" s="34">
        <v>0</v>
      </c>
    </row>
    <row r="298" spans="1:19" ht="14.25" x14ac:dyDescent="0.25">
      <c r="A298" s="30">
        <v>17601</v>
      </c>
      <c r="B298" s="30">
        <v>11876</v>
      </c>
      <c r="C298" s="30">
        <v>4447</v>
      </c>
      <c r="D298" s="58" t="s">
        <v>128</v>
      </c>
      <c r="E298" s="30" t="s">
        <v>251</v>
      </c>
      <c r="F298" s="27" t="s">
        <v>242</v>
      </c>
      <c r="G298" s="28">
        <v>52.5</v>
      </c>
      <c r="H298" s="29" t="s">
        <v>62</v>
      </c>
      <c r="I298" s="29" t="s">
        <v>59</v>
      </c>
      <c r="J298" s="33" t="s">
        <v>40</v>
      </c>
      <c r="K298" s="33" t="s">
        <v>40</v>
      </c>
      <c r="L298" s="33" t="s">
        <v>40</v>
      </c>
      <c r="M298" s="33" t="s">
        <v>40</v>
      </c>
      <c r="N298" s="34">
        <v>12.5</v>
      </c>
      <c r="O298" s="34">
        <v>40</v>
      </c>
      <c r="P298" s="34">
        <v>0</v>
      </c>
    </row>
    <row r="299" spans="1:19" ht="14.25" x14ac:dyDescent="0.25">
      <c r="A299" s="30">
        <v>17699</v>
      </c>
      <c r="B299" s="30">
        <v>11934</v>
      </c>
      <c r="C299" s="30">
        <v>4515</v>
      </c>
      <c r="D299" s="58" t="s">
        <v>285</v>
      </c>
      <c r="E299" s="30" t="s">
        <v>251</v>
      </c>
      <c r="F299" s="27" t="s">
        <v>242</v>
      </c>
      <c r="G299" s="28">
        <v>52.5</v>
      </c>
      <c r="H299" s="29" t="s">
        <v>62</v>
      </c>
      <c r="I299" s="29" t="s">
        <v>59</v>
      </c>
      <c r="J299" s="33" t="s">
        <v>40</v>
      </c>
      <c r="K299" s="33" t="s">
        <v>40</v>
      </c>
      <c r="L299" s="33" t="s">
        <v>40</v>
      </c>
      <c r="M299" s="33" t="s">
        <v>40</v>
      </c>
      <c r="N299" s="34">
        <v>12.5</v>
      </c>
      <c r="O299" s="34">
        <v>40</v>
      </c>
      <c r="P299" s="34">
        <v>0</v>
      </c>
    </row>
    <row r="300" spans="1:19" ht="14.25" x14ac:dyDescent="0.25">
      <c r="A300" s="30">
        <v>17699</v>
      </c>
      <c r="B300" s="30">
        <v>11934</v>
      </c>
      <c r="C300" s="30">
        <v>4516</v>
      </c>
      <c r="D300" s="58" t="s">
        <v>285</v>
      </c>
      <c r="E300" s="30" t="s">
        <v>251</v>
      </c>
      <c r="F300" s="27" t="s">
        <v>242</v>
      </c>
      <c r="G300" s="28">
        <v>52.5</v>
      </c>
      <c r="H300" s="29" t="s">
        <v>62</v>
      </c>
      <c r="I300" s="29" t="s">
        <v>59</v>
      </c>
      <c r="J300" s="33" t="s">
        <v>40</v>
      </c>
      <c r="K300" s="33" t="s">
        <v>40</v>
      </c>
      <c r="L300" s="33" t="s">
        <v>40</v>
      </c>
      <c r="M300" s="33" t="s">
        <v>40</v>
      </c>
      <c r="N300" s="34">
        <v>12.5</v>
      </c>
      <c r="O300" s="34">
        <v>40</v>
      </c>
      <c r="P300" s="34">
        <v>0</v>
      </c>
    </row>
    <row r="301" spans="1:19" ht="14.25" x14ac:dyDescent="0.25">
      <c r="A301" s="30">
        <v>17699</v>
      </c>
      <c r="B301" s="30">
        <v>11934</v>
      </c>
      <c r="C301" s="30">
        <v>4517</v>
      </c>
      <c r="D301" s="58" t="s">
        <v>285</v>
      </c>
      <c r="E301" s="30" t="s">
        <v>251</v>
      </c>
      <c r="F301" s="27" t="s">
        <v>242</v>
      </c>
      <c r="G301" s="28">
        <v>52.5</v>
      </c>
      <c r="H301" s="29" t="s">
        <v>62</v>
      </c>
      <c r="I301" s="29" t="s">
        <v>59</v>
      </c>
      <c r="J301" s="33" t="s">
        <v>40</v>
      </c>
      <c r="K301" s="33" t="s">
        <v>40</v>
      </c>
      <c r="L301" s="33" t="s">
        <v>40</v>
      </c>
      <c r="M301" s="33" t="s">
        <v>40</v>
      </c>
      <c r="N301" s="34">
        <v>12.5</v>
      </c>
      <c r="O301" s="34">
        <v>40</v>
      </c>
      <c r="P301" s="34">
        <v>0</v>
      </c>
    </row>
    <row r="302" spans="1:19" ht="14.25" x14ac:dyDescent="0.25">
      <c r="A302" s="30">
        <v>17699</v>
      </c>
      <c r="B302" s="30">
        <v>11934</v>
      </c>
      <c r="C302" s="44">
        <v>4518</v>
      </c>
      <c r="D302" s="30" t="s">
        <v>285</v>
      </c>
      <c r="E302" s="30" t="s">
        <v>251</v>
      </c>
      <c r="F302" s="27" t="s">
        <v>242</v>
      </c>
      <c r="G302" s="28">
        <v>52.5</v>
      </c>
      <c r="H302" s="29" t="s">
        <v>62</v>
      </c>
      <c r="I302" s="29" t="s">
        <v>59</v>
      </c>
      <c r="J302" s="33" t="s">
        <v>40</v>
      </c>
      <c r="K302" s="33" t="s">
        <v>40</v>
      </c>
      <c r="L302" s="33" t="s">
        <v>40</v>
      </c>
      <c r="M302" s="33" t="s">
        <v>40</v>
      </c>
      <c r="N302" s="34">
        <v>12.5</v>
      </c>
      <c r="O302" s="34">
        <v>40</v>
      </c>
      <c r="P302" s="34">
        <v>0</v>
      </c>
    </row>
    <row r="303" spans="1:19" ht="14.25" x14ac:dyDescent="0.25">
      <c r="A303" s="30">
        <v>17742</v>
      </c>
      <c r="B303" s="30">
        <v>11870</v>
      </c>
      <c r="C303" s="30">
        <v>4387</v>
      </c>
      <c r="D303" s="58" t="s">
        <v>283</v>
      </c>
      <c r="E303" s="30" t="s">
        <v>241</v>
      </c>
      <c r="F303" s="27" t="s">
        <v>242</v>
      </c>
      <c r="G303" s="28">
        <v>50</v>
      </c>
      <c r="H303" s="29" t="s">
        <v>62</v>
      </c>
      <c r="I303" s="29" t="s">
        <v>59</v>
      </c>
      <c r="J303" s="33" t="s">
        <v>40</v>
      </c>
      <c r="K303" s="33" t="s">
        <v>59</v>
      </c>
      <c r="L303" s="33" t="s">
        <v>40</v>
      </c>
      <c r="M303" s="33" t="s">
        <v>59</v>
      </c>
      <c r="N303" s="34">
        <v>0</v>
      </c>
      <c r="O303" s="34">
        <v>40</v>
      </c>
      <c r="P303" s="34">
        <v>10</v>
      </c>
    </row>
    <row r="304" spans="1:19" ht="14.25" x14ac:dyDescent="0.25">
      <c r="A304" s="30">
        <v>17732</v>
      </c>
      <c r="B304" s="30">
        <v>11886</v>
      </c>
      <c r="C304" s="30">
        <v>4461</v>
      </c>
      <c r="D304" s="58" t="s">
        <v>272</v>
      </c>
      <c r="E304" s="30" t="s">
        <v>164</v>
      </c>
      <c r="F304" s="27" t="s">
        <v>271</v>
      </c>
      <c r="G304" s="28">
        <v>48</v>
      </c>
      <c r="H304" s="29" t="s">
        <v>62</v>
      </c>
      <c r="I304" s="29" t="s">
        <v>59</v>
      </c>
      <c r="J304" s="33" t="s">
        <v>40</v>
      </c>
      <c r="K304" s="33" t="s">
        <v>40</v>
      </c>
      <c r="L304" s="33" t="s">
        <v>40</v>
      </c>
      <c r="M304" s="33" t="s">
        <v>40</v>
      </c>
      <c r="N304" s="34">
        <v>30</v>
      </c>
      <c r="O304" s="34">
        <v>18</v>
      </c>
      <c r="P304" s="34">
        <v>0</v>
      </c>
    </row>
    <row r="305" spans="1:16" ht="14.25" x14ac:dyDescent="0.25">
      <c r="A305" s="30">
        <v>17732</v>
      </c>
      <c r="B305" s="30">
        <v>11886</v>
      </c>
      <c r="C305" s="30">
        <v>4463</v>
      </c>
      <c r="D305" s="58" t="s">
        <v>272</v>
      </c>
      <c r="E305" s="30" t="s">
        <v>164</v>
      </c>
      <c r="F305" s="27" t="s">
        <v>271</v>
      </c>
      <c r="G305" s="28">
        <v>48</v>
      </c>
      <c r="H305" s="29" t="s">
        <v>62</v>
      </c>
      <c r="I305" s="29" t="s">
        <v>59</v>
      </c>
      <c r="J305" s="33" t="s">
        <v>40</v>
      </c>
      <c r="K305" s="33" t="s">
        <v>40</v>
      </c>
      <c r="L305" s="33" t="s">
        <v>40</v>
      </c>
      <c r="M305" s="33" t="s">
        <v>40</v>
      </c>
      <c r="N305" s="34">
        <v>30</v>
      </c>
      <c r="O305" s="34">
        <v>18</v>
      </c>
      <c r="P305" s="34">
        <v>0</v>
      </c>
    </row>
    <row r="306" spans="1:16" ht="14.25" x14ac:dyDescent="0.25">
      <c r="A306" s="30">
        <v>17600</v>
      </c>
      <c r="B306" s="30">
        <v>11686</v>
      </c>
      <c r="C306" s="30">
        <v>4127</v>
      </c>
      <c r="D306" s="58" t="s">
        <v>123</v>
      </c>
      <c r="E306" s="30" t="s">
        <v>164</v>
      </c>
      <c r="F306" s="27" t="s">
        <v>271</v>
      </c>
      <c r="G306" s="28">
        <v>48</v>
      </c>
      <c r="H306" s="29" t="s">
        <v>62</v>
      </c>
      <c r="I306" s="29" t="s">
        <v>59</v>
      </c>
      <c r="J306" s="33" t="s">
        <v>40</v>
      </c>
      <c r="K306" s="33" t="s">
        <v>40</v>
      </c>
      <c r="L306" s="33" t="s">
        <v>40</v>
      </c>
      <c r="M306" s="33" t="s">
        <v>40</v>
      </c>
      <c r="N306" s="34">
        <v>30</v>
      </c>
      <c r="O306" s="34">
        <v>18</v>
      </c>
      <c r="P306" s="34">
        <v>0</v>
      </c>
    </row>
    <row r="307" spans="1:16" ht="14.25" x14ac:dyDescent="0.25">
      <c r="A307" s="30">
        <v>17638</v>
      </c>
      <c r="B307" s="30">
        <v>11786</v>
      </c>
      <c r="C307" s="30">
        <v>4253</v>
      </c>
      <c r="D307" s="58" t="s">
        <v>56</v>
      </c>
      <c r="E307" s="30" t="s">
        <v>286</v>
      </c>
      <c r="F307" s="27" t="s">
        <v>287</v>
      </c>
      <c r="G307" s="28">
        <v>0</v>
      </c>
      <c r="H307" s="29" t="s">
        <v>126</v>
      </c>
      <c r="I307" s="29" t="s">
        <v>40</v>
      </c>
      <c r="J307" s="33" t="s">
        <v>40</v>
      </c>
      <c r="K307" s="33" t="s">
        <v>40</v>
      </c>
      <c r="L307" s="33" t="s">
        <v>40</v>
      </c>
      <c r="M307" s="33" t="s">
        <v>40</v>
      </c>
      <c r="N307" s="34" t="e">
        <v>#N/A</v>
      </c>
      <c r="O307" s="34">
        <v>15</v>
      </c>
      <c r="P307" s="34">
        <v>0</v>
      </c>
    </row>
  </sheetData>
  <sheetProtection formatColumns="0" formatRows="0"/>
  <protectedRanges>
    <protectedRange sqref="Q185:R195" name="Range1"/>
  </protectedRanges>
  <conditionalFormatting sqref="H2:H306">
    <cfRule type="cellIs" dxfId="113" priority="30" operator="equal">
      <formula>"Withdrawn"</formula>
    </cfRule>
  </conditionalFormatting>
  <conditionalFormatting sqref="H3:H306">
    <cfRule type="cellIs" dxfId="112" priority="42" operator="equal">
      <formula>"no"</formula>
    </cfRule>
    <cfRule type="cellIs" dxfId="111" priority="43" operator="equal">
      <formula>"n"</formula>
    </cfRule>
    <cfRule type="cellIs" dxfId="110" priority="44" operator="equal">
      <formula>"yes"</formula>
    </cfRule>
    <cfRule type="cellIs" dxfId="109" priority="45" operator="equal">
      <formula>"y"</formula>
    </cfRule>
  </conditionalFormatting>
  <conditionalFormatting sqref="H2:I2 I3:I306">
    <cfRule type="cellIs" dxfId="108" priority="86" operator="equal">
      <formula>"no"</formula>
    </cfRule>
    <cfRule type="cellIs" dxfId="107" priority="87" operator="equal">
      <formula>"n"</formula>
    </cfRule>
    <cfRule type="cellIs" dxfId="106" priority="88" operator="equal">
      <formula>"yes"</formula>
    </cfRule>
    <cfRule type="cellIs" dxfId="105" priority="89" operator="equal">
      <formula>"y"</formula>
    </cfRule>
  </conditionalFormatting>
  <conditionalFormatting sqref="J2:J56">
    <cfRule type="cellIs" dxfId="104" priority="75" operator="equal">
      <formula>"yes"</formula>
    </cfRule>
  </conditionalFormatting>
  <conditionalFormatting sqref="J177:L303">
    <cfRule type="cellIs" dxfId="103" priority="51" operator="equal">
      <formula>"yes"</formula>
    </cfRule>
  </conditionalFormatting>
  <conditionalFormatting sqref="K2:L89 J59:J89 J95:J109 L95:L109">
    <cfRule type="cellIs" dxfId="102" priority="67" operator="equal">
      <formula>"yes"</formula>
    </cfRule>
  </conditionalFormatting>
  <conditionalFormatting sqref="K95:K170 J117:J170 L117:L170 J172:L175">
    <cfRule type="cellIs" dxfId="101" priority="58" operator="equal">
      <formula>"yes"</formula>
    </cfRule>
  </conditionalFormatting>
  <conditionalFormatting sqref="M2:M306 J306:L306">
    <cfRule type="cellIs" dxfId="100" priority="27" operator="equal">
      <formula>"yes"</formula>
    </cfRule>
  </conditionalFormatting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4D733-45A7-494D-9CD2-2175563648C6}">
  <dimension ref="A1:R129"/>
  <sheetViews>
    <sheetView zoomScaleNormal="100" workbookViewId="0">
      <pane xSplit="3" topLeftCell="D1" activePane="topRight" state="frozen"/>
      <selection pane="topRight" activeCell="Q1" sqref="Q1:AE1048576"/>
    </sheetView>
  </sheetViews>
  <sheetFormatPr defaultColWidth="8.85546875" defaultRowHeight="15" x14ac:dyDescent="0.25"/>
  <cols>
    <col min="1" max="2" width="13.28515625" style="36" customWidth="1"/>
    <col min="3" max="3" width="44.7109375" style="36" bestFit="1" customWidth="1"/>
    <col min="4" max="4" width="35" style="36" customWidth="1"/>
    <col min="5" max="5" width="47.42578125" style="36" customWidth="1"/>
    <col min="6" max="7" width="12.28515625" style="36" customWidth="1"/>
    <col min="8" max="8" width="9.28515625" style="36" customWidth="1"/>
    <col min="9" max="9" width="33.28515625" style="36" customWidth="1"/>
    <col min="10" max="10" width="19.85546875" style="36" customWidth="1"/>
    <col min="11" max="11" width="15.7109375" customWidth="1"/>
    <col min="12" max="12" width="23.28515625" style="36" customWidth="1"/>
    <col min="13" max="13" width="19.5703125" style="36" bestFit="1" customWidth="1"/>
    <col min="14" max="14" width="27.85546875" style="36" bestFit="1" customWidth="1"/>
    <col min="15" max="16" width="14.85546875" style="36" customWidth="1"/>
    <col min="17" max="17" width="18.42578125" style="36" customWidth="1"/>
    <col min="18" max="18" width="18.42578125" style="105" customWidth="1"/>
    <col min="19" max="19" width="18.42578125" style="36" customWidth="1"/>
    <col min="20" max="20" width="81.28515625" style="36" bestFit="1" customWidth="1"/>
    <col min="21" max="21" width="13.140625" style="36" customWidth="1"/>
    <col min="22" max="23" width="5.42578125" style="36" customWidth="1"/>
    <col min="24" max="16384" width="8.85546875" style="36"/>
  </cols>
  <sheetData>
    <row r="1" spans="1:18" s="24" customFormat="1" ht="72" thickTop="1" x14ac:dyDescent="0.25">
      <c r="A1" s="90" t="s">
        <v>15</v>
      </c>
      <c r="B1" s="90" t="s">
        <v>237</v>
      </c>
      <c r="C1" s="90" t="s">
        <v>32</v>
      </c>
      <c r="D1" s="90" t="s">
        <v>19</v>
      </c>
      <c r="E1" s="90" t="s">
        <v>288</v>
      </c>
      <c r="F1" s="91" t="s">
        <v>289</v>
      </c>
      <c r="G1" s="90" t="s">
        <v>22</v>
      </c>
      <c r="H1" s="90" t="s">
        <v>239</v>
      </c>
      <c r="I1" s="92" t="s">
        <v>25</v>
      </c>
      <c r="J1" s="92" t="s">
        <v>26</v>
      </c>
      <c r="K1" s="92" t="s">
        <v>27</v>
      </c>
      <c r="L1" s="92" t="s">
        <v>28</v>
      </c>
      <c r="M1" s="93" t="s">
        <v>30</v>
      </c>
      <c r="N1" s="93" t="s">
        <v>31</v>
      </c>
    </row>
    <row r="2" spans="1:18" ht="14.25" x14ac:dyDescent="0.25">
      <c r="A2" s="25">
        <v>17650</v>
      </c>
      <c r="B2" s="25">
        <v>11733</v>
      </c>
      <c r="C2" s="58" t="s">
        <v>253</v>
      </c>
      <c r="D2" s="30" t="s">
        <v>290</v>
      </c>
      <c r="E2" s="27" t="s">
        <v>291</v>
      </c>
      <c r="F2" s="94" t="s">
        <v>343</v>
      </c>
      <c r="G2" s="32" t="s">
        <v>62</v>
      </c>
      <c r="H2" s="32" t="s">
        <v>59</v>
      </c>
      <c r="I2" s="33" t="s">
        <v>40</v>
      </c>
      <c r="J2" s="33" t="s">
        <v>40</v>
      </c>
      <c r="K2" s="33" t="s">
        <v>40</v>
      </c>
      <c r="L2" s="33" t="s">
        <v>40</v>
      </c>
      <c r="M2" s="96">
        <v>101</v>
      </c>
      <c r="N2" s="96">
        <v>0</v>
      </c>
      <c r="R2" s="36"/>
    </row>
    <row r="3" spans="1:18" ht="14.25" x14ac:dyDescent="0.25">
      <c r="A3" s="25" t="s">
        <v>167</v>
      </c>
      <c r="B3" s="25" t="s">
        <v>167</v>
      </c>
      <c r="C3" s="26" t="s">
        <v>292</v>
      </c>
      <c r="D3" s="26" t="s">
        <v>293</v>
      </c>
      <c r="E3" s="97" t="s">
        <v>291</v>
      </c>
      <c r="F3" s="94" t="s">
        <v>343</v>
      </c>
      <c r="G3" s="32" t="s">
        <v>87</v>
      </c>
      <c r="H3" s="32" t="s">
        <v>40</v>
      </c>
      <c r="I3" s="26" t="s">
        <v>40</v>
      </c>
      <c r="J3" s="26" t="s">
        <v>40</v>
      </c>
      <c r="K3" s="26" t="s">
        <v>40</v>
      </c>
      <c r="L3" s="33" t="e">
        <v>#N/A</v>
      </c>
      <c r="M3" s="96">
        <v>101</v>
      </c>
      <c r="N3" s="96">
        <v>0</v>
      </c>
      <c r="R3" s="36"/>
    </row>
    <row r="4" spans="1:18" ht="14.25" x14ac:dyDescent="0.25">
      <c r="A4" s="25">
        <v>17629</v>
      </c>
      <c r="B4" s="25">
        <v>11770</v>
      </c>
      <c r="C4" s="26" t="s">
        <v>247</v>
      </c>
      <c r="D4" s="26" t="s">
        <v>290</v>
      </c>
      <c r="E4" s="27" t="s">
        <v>291</v>
      </c>
      <c r="F4" s="94" t="s">
        <v>343</v>
      </c>
      <c r="G4" s="95" t="s">
        <v>62</v>
      </c>
      <c r="H4" s="32" t="s">
        <v>59</v>
      </c>
      <c r="I4" s="33" t="s">
        <v>40</v>
      </c>
      <c r="J4" s="33" t="s">
        <v>40</v>
      </c>
      <c r="K4" s="98" t="s">
        <v>40</v>
      </c>
      <c r="L4" s="33" t="s">
        <v>59</v>
      </c>
      <c r="M4" s="96">
        <v>101</v>
      </c>
      <c r="N4" s="96">
        <v>5</v>
      </c>
      <c r="R4" s="36"/>
    </row>
    <row r="5" spans="1:18" ht="14.25" x14ac:dyDescent="0.25">
      <c r="A5" s="25"/>
      <c r="B5" s="25"/>
      <c r="C5" s="26" t="s">
        <v>248</v>
      </c>
      <c r="D5" s="26" t="s">
        <v>290</v>
      </c>
      <c r="E5" s="97" t="s">
        <v>291</v>
      </c>
      <c r="F5" s="94" t="s">
        <v>343</v>
      </c>
      <c r="G5" s="95" t="s">
        <v>62</v>
      </c>
      <c r="H5" s="32" t="s">
        <v>59</v>
      </c>
      <c r="I5" s="33" t="s">
        <v>40</v>
      </c>
      <c r="J5" s="33" t="s">
        <v>40</v>
      </c>
      <c r="K5" s="33" t="s">
        <v>40</v>
      </c>
      <c r="L5" s="33" t="s">
        <v>59</v>
      </c>
      <c r="M5" s="96">
        <v>101</v>
      </c>
      <c r="N5" s="96">
        <v>5</v>
      </c>
      <c r="R5" s="36"/>
    </row>
    <row r="6" spans="1:18" ht="14.25" x14ac:dyDescent="0.25">
      <c r="A6" s="25">
        <v>17752</v>
      </c>
      <c r="B6" s="25">
        <v>11861</v>
      </c>
      <c r="C6" s="58" t="s">
        <v>258</v>
      </c>
      <c r="D6" s="30" t="s">
        <v>294</v>
      </c>
      <c r="E6" s="27" t="s">
        <v>291</v>
      </c>
      <c r="F6" s="94" t="s">
        <v>343</v>
      </c>
      <c r="G6" s="32" t="s">
        <v>87</v>
      </c>
      <c r="H6" s="32" t="s">
        <v>40</v>
      </c>
      <c r="I6" s="33" t="s">
        <v>40</v>
      </c>
      <c r="J6" s="33" t="s">
        <v>40</v>
      </c>
      <c r="K6" s="33" t="s">
        <v>40</v>
      </c>
      <c r="L6" s="33" t="s">
        <v>40</v>
      </c>
      <c r="M6" s="96">
        <v>101</v>
      </c>
      <c r="N6" s="96">
        <v>0</v>
      </c>
      <c r="R6" s="36"/>
    </row>
    <row r="7" spans="1:18" ht="14.25" x14ac:dyDescent="0.25">
      <c r="A7" s="25">
        <v>17613</v>
      </c>
      <c r="B7" s="25">
        <v>11843</v>
      </c>
      <c r="C7" s="58" t="s">
        <v>139</v>
      </c>
      <c r="D7" s="30" t="s">
        <v>295</v>
      </c>
      <c r="E7" s="27" t="s">
        <v>291</v>
      </c>
      <c r="F7" s="94" t="s">
        <v>343</v>
      </c>
      <c r="G7" s="32" t="s">
        <v>87</v>
      </c>
      <c r="H7" s="32" t="s">
        <v>40</v>
      </c>
      <c r="I7" s="33" t="s">
        <v>40</v>
      </c>
      <c r="J7" s="33" t="s">
        <v>40</v>
      </c>
      <c r="K7" s="33" t="s">
        <v>40</v>
      </c>
      <c r="L7" s="33" t="s">
        <v>40</v>
      </c>
      <c r="M7" s="96">
        <v>101</v>
      </c>
      <c r="N7" s="96">
        <v>0</v>
      </c>
      <c r="R7" s="36"/>
    </row>
    <row r="8" spans="1:18" ht="14.25" x14ac:dyDescent="0.25">
      <c r="A8" s="25">
        <v>17613</v>
      </c>
      <c r="B8" s="25">
        <v>11845</v>
      </c>
      <c r="C8" s="58" t="s">
        <v>139</v>
      </c>
      <c r="D8" s="30" t="s">
        <v>296</v>
      </c>
      <c r="E8" s="27" t="s">
        <v>291</v>
      </c>
      <c r="F8" s="94" t="s">
        <v>343</v>
      </c>
      <c r="G8" s="32" t="s">
        <v>87</v>
      </c>
      <c r="H8" s="32" t="s">
        <v>40</v>
      </c>
      <c r="I8" s="33" t="s">
        <v>40</v>
      </c>
      <c r="J8" s="33" t="s">
        <v>40</v>
      </c>
      <c r="K8" s="33" t="s">
        <v>40</v>
      </c>
      <c r="L8" s="33" t="s">
        <v>40</v>
      </c>
      <c r="M8" s="96">
        <v>101</v>
      </c>
      <c r="N8" s="96">
        <v>0</v>
      </c>
      <c r="R8" s="36"/>
    </row>
    <row r="9" spans="1:18" ht="14.25" x14ac:dyDescent="0.25">
      <c r="A9" s="25">
        <v>17568</v>
      </c>
      <c r="B9" s="25">
        <v>11649</v>
      </c>
      <c r="C9" s="58" t="s">
        <v>97</v>
      </c>
      <c r="D9" s="30" t="s">
        <v>251</v>
      </c>
      <c r="E9" s="27" t="s">
        <v>242</v>
      </c>
      <c r="F9" s="94">
        <v>50</v>
      </c>
      <c r="G9" s="32" t="s">
        <v>62</v>
      </c>
      <c r="H9" s="32" t="s">
        <v>59</v>
      </c>
      <c r="I9" s="33" t="s">
        <v>59</v>
      </c>
      <c r="J9" s="33" t="s">
        <v>59</v>
      </c>
      <c r="K9" s="33" t="s">
        <v>40</v>
      </c>
      <c r="L9" s="33" t="s">
        <v>40</v>
      </c>
      <c r="M9" s="96">
        <v>40</v>
      </c>
      <c r="N9" s="96">
        <v>10</v>
      </c>
      <c r="R9" s="36"/>
    </row>
    <row r="10" spans="1:18" ht="14.25" x14ac:dyDescent="0.25">
      <c r="A10" s="25">
        <v>17732</v>
      </c>
      <c r="B10" s="25">
        <v>11879</v>
      </c>
      <c r="C10" s="58" t="s">
        <v>272</v>
      </c>
      <c r="D10" s="30" t="s">
        <v>251</v>
      </c>
      <c r="E10" s="27" t="s">
        <v>242</v>
      </c>
      <c r="F10" s="94">
        <v>45</v>
      </c>
      <c r="G10" s="32" t="s">
        <v>62</v>
      </c>
      <c r="H10" s="32" t="s">
        <v>59</v>
      </c>
      <c r="I10" s="33" t="s">
        <v>59</v>
      </c>
      <c r="J10" s="33" t="s">
        <v>40</v>
      </c>
      <c r="K10" s="33" t="s">
        <v>40</v>
      </c>
      <c r="L10" s="33" t="s">
        <v>40</v>
      </c>
      <c r="M10" s="96">
        <v>40</v>
      </c>
      <c r="N10" s="96">
        <v>5</v>
      </c>
      <c r="R10" s="36"/>
    </row>
    <row r="11" spans="1:18" ht="14.25" x14ac:dyDescent="0.25">
      <c r="A11" s="25">
        <v>17536</v>
      </c>
      <c r="B11" s="25">
        <v>11616</v>
      </c>
      <c r="C11" s="58" t="s">
        <v>240</v>
      </c>
      <c r="D11" s="30" t="s">
        <v>249</v>
      </c>
      <c r="E11" s="27" t="s">
        <v>242</v>
      </c>
      <c r="F11" s="94">
        <v>45</v>
      </c>
      <c r="G11" s="32" t="s">
        <v>62</v>
      </c>
      <c r="H11" s="32" t="s">
        <v>59</v>
      </c>
      <c r="I11" s="33" t="s">
        <v>40</v>
      </c>
      <c r="J11" s="33" t="s">
        <v>40</v>
      </c>
      <c r="K11" s="33" t="s">
        <v>40</v>
      </c>
      <c r="L11" s="33" t="s">
        <v>59</v>
      </c>
      <c r="M11" s="96">
        <v>40</v>
      </c>
      <c r="N11" s="96">
        <v>5</v>
      </c>
      <c r="R11" s="36"/>
    </row>
    <row r="12" spans="1:18" ht="14.25" x14ac:dyDescent="0.25">
      <c r="A12" s="25">
        <v>17689</v>
      </c>
      <c r="B12" s="25">
        <v>11735</v>
      </c>
      <c r="C12" s="26" t="s">
        <v>274</v>
      </c>
      <c r="D12" s="26" t="s">
        <v>245</v>
      </c>
      <c r="E12" s="27" t="s">
        <v>242</v>
      </c>
      <c r="F12" s="94">
        <v>45</v>
      </c>
      <c r="G12" s="95" t="s">
        <v>62</v>
      </c>
      <c r="H12" s="32" t="s">
        <v>59</v>
      </c>
      <c r="I12" s="33" t="s">
        <v>40</v>
      </c>
      <c r="J12" s="33" t="s">
        <v>59</v>
      </c>
      <c r="K12" s="98" t="s">
        <v>40</v>
      </c>
      <c r="L12" s="33" t="s">
        <v>40</v>
      </c>
      <c r="M12" s="96">
        <v>40</v>
      </c>
      <c r="N12" s="96">
        <v>5</v>
      </c>
      <c r="R12" s="36"/>
    </row>
    <row r="13" spans="1:18" ht="14.25" x14ac:dyDescent="0.25">
      <c r="A13" s="25">
        <v>17643</v>
      </c>
      <c r="B13" s="25">
        <v>11750</v>
      </c>
      <c r="C13" s="26" t="s">
        <v>244</v>
      </c>
      <c r="D13" s="26" t="s">
        <v>245</v>
      </c>
      <c r="E13" s="97" t="s">
        <v>242</v>
      </c>
      <c r="F13" s="94">
        <v>45</v>
      </c>
      <c r="G13" s="95" t="s">
        <v>62</v>
      </c>
      <c r="H13" s="32" t="s">
        <v>59</v>
      </c>
      <c r="I13" s="26" t="s">
        <v>40</v>
      </c>
      <c r="J13" s="26" t="s">
        <v>40</v>
      </c>
      <c r="K13" s="26" t="s">
        <v>40</v>
      </c>
      <c r="L13" s="33" t="s">
        <v>59</v>
      </c>
      <c r="M13" s="96">
        <v>40</v>
      </c>
      <c r="N13" s="96">
        <v>5</v>
      </c>
      <c r="R13" s="36"/>
    </row>
    <row r="14" spans="1:18" ht="14.25" x14ac:dyDescent="0.25">
      <c r="A14" s="25">
        <v>17650</v>
      </c>
      <c r="B14" s="25">
        <v>11716</v>
      </c>
      <c r="C14" s="58" t="s">
        <v>253</v>
      </c>
      <c r="D14" s="30" t="s">
        <v>249</v>
      </c>
      <c r="E14" s="27" t="s">
        <v>242</v>
      </c>
      <c r="F14" s="94">
        <v>40</v>
      </c>
      <c r="G14" s="32" t="s">
        <v>62</v>
      </c>
      <c r="H14" s="32" t="s">
        <v>59</v>
      </c>
      <c r="I14" s="33" t="s">
        <v>40</v>
      </c>
      <c r="J14" s="33" t="s">
        <v>40</v>
      </c>
      <c r="K14" s="33" t="s">
        <v>40</v>
      </c>
      <c r="L14" s="33" t="s">
        <v>40</v>
      </c>
      <c r="M14" s="96">
        <v>40</v>
      </c>
      <c r="N14" s="96">
        <v>0</v>
      </c>
      <c r="R14" s="36"/>
    </row>
    <row r="15" spans="1:18" ht="14.25" x14ac:dyDescent="0.25">
      <c r="A15" s="25">
        <v>17730</v>
      </c>
      <c r="B15" s="25">
        <v>11896</v>
      </c>
      <c r="C15" s="58" t="s">
        <v>268</v>
      </c>
      <c r="D15" s="30" t="s">
        <v>245</v>
      </c>
      <c r="E15" s="27" t="s">
        <v>242</v>
      </c>
      <c r="F15" s="94">
        <v>40</v>
      </c>
      <c r="G15" s="32" t="s">
        <v>62</v>
      </c>
      <c r="H15" s="32" t="s">
        <v>59</v>
      </c>
      <c r="I15" s="33" t="s">
        <v>40</v>
      </c>
      <c r="J15" s="33" t="s">
        <v>40</v>
      </c>
      <c r="K15" s="33" t="s">
        <v>40</v>
      </c>
      <c r="L15" s="33" t="s">
        <v>40</v>
      </c>
      <c r="M15" s="96">
        <v>40</v>
      </c>
      <c r="N15" s="96">
        <v>0</v>
      </c>
      <c r="R15" s="36"/>
    </row>
    <row r="16" spans="1:18" ht="14.25" x14ac:dyDescent="0.25">
      <c r="A16" s="25">
        <v>17649</v>
      </c>
      <c r="B16" s="25">
        <v>11712</v>
      </c>
      <c r="C16" s="26" t="s">
        <v>256</v>
      </c>
      <c r="D16" s="30" t="s">
        <v>245</v>
      </c>
      <c r="E16" s="27" t="s">
        <v>242</v>
      </c>
      <c r="F16" s="94">
        <v>40</v>
      </c>
      <c r="G16" s="32" t="s">
        <v>62</v>
      </c>
      <c r="H16" s="32" t="s">
        <v>59</v>
      </c>
      <c r="I16" s="33" t="s">
        <v>40</v>
      </c>
      <c r="J16" s="33" t="s">
        <v>40</v>
      </c>
      <c r="K16" s="33" t="s">
        <v>40</v>
      </c>
      <c r="L16" s="33" t="s">
        <v>40</v>
      </c>
      <c r="M16" s="96">
        <v>40</v>
      </c>
      <c r="N16" s="96">
        <v>0</v>
      </c>
      <c r="R16" s="36"/>
    </row>
    <row r="17" spans="1:18" ht="14.25" x14ac:dyDescent="0.25">
      <c r="A17" s="25">
        <v>17622</v>
      </c>
      <c r="B17" s="25">
        <v>11831</v>
      </c>
      <c r="C17" s="58" t="s">
        <v>34</v>
      </c>
      <c r="D17" s="30" t="s">
        <v>297</v>
      </c>
      <c r="E17" s="27" t="s">
        <v>242</v>
      </c>
      <c r="F17" s="94">
        <v>40</v>
      </c>
      <c r="G17" s="32" t="s">
        <v>62</v>
      </c>
      <c r="H17" s="32" t="s">
        <v>59</v>
      </c>
      <c r="I17" s="33" t="s">
        <v>40</v>
      </c>
      <c r="J17" s="33" t="s">
        <v>40</v>
      </c>
      <c r="K17" s="33" t="s">
        <v>40</v>
      </c>
      <c r="L17" s="33" t="s">
        <v>40</v>
      </c>
      <c r="M17" s="96">
        <v>40</v>
      </c>
      <c r="N17" s="96">
        <v>0</v>
      </c>
      <c r="R17" s="36"/>
    </row>
    <row r="18" spans="1:18" ht="14.25" x14ac:dyDescent="0.25">
      <c r="A18" s="25">
        <v>17787</v>
      </c>
      <c r="B18" s="25">
        <v>11905</v>
      </c>
      <c r="C18" s="26" t="s">
        <v>285</v>
      </c>
      <c r="D18" s="26" t="s">
        <v>246</v>
      </c>
      <c r="E18" s="27" t="s">
        <v>242</v>
      </c>
      <c r="F18" s="94">
        <v>40</v>
      </c>
      <c r="G18" s="32" t="s">
        <v>62</v>
      </c>
      <c r="H18" s="32" t="s">
        <v>59</v>
      </c>
      <c r="I18" s="33" t="s">
        <v>40</v>
      </c>
      <c r="J18" s="33" t="s">
        <v>40</v>
      </c>
      <c r="K18" s="33" t="s">
        <v>40</v>
      </c>
      <c r="L18" s="33" t="s">
        <v>40</v>
      </c>
      <c r="M18" s="96">
        <v>40</v>
      </c>
      <c r="N18" s="96">
        <v>0</v>
      </c>
      <c r="R18" s="36"/>
    </row>
    <row r="19" spans="1:18" ht="14.25" x14ac:dyDescent="0.25">
      <c r="A19" s="25">
        <v>17613</v>
      </c>
      <c r="B19" s="25">
        <v>11848</v>
      </c>
      <c r="C19" s="58" t="s">
        <v>139</v>
      </c>
      <c r="D19" s="30" t="s">
        <v>241</v>
      </c>
      <c r="E19" s="27" t="s">
        <v>242</v>
      </c>
      <c r="F19" s="94">
        <v>40</v>
      </c>
      <c r="G19" s="32" t="s">
        <v>62</v>
      </c>
      <c r="H19" s="32" t="s">
        <v>59</v>
      </c>
      <c r="I19" s="33" t="s">
        <v>40</v>
      </c>
      <c r="J19" s="33" t="s">
        <v>40</v>
      </c>
      <c r="K19" s="33" t="s">
        <v>40</v>
      </c>
      <c r="L19" s="33" t="s">
        <v>40</v>
      </c>
      <c r="M19" s="96">
        <v>40</v>
      </c>
      <c r="N19" s="96">
        <v>0</v>
      </c>
      <c r="R19" s="36"/>
    </row>
    <row r="20" spans="1:18" ht="14.25" x14ac:dyDescent="0.25">
      <c r="A20" s="25">
        <v>17587</v>
      </c>
      <c r="B20" s="25">
        <v>11657</v>
      </c>
      <c r="C20" s="58" t="s">
        <v>106</v>
      </c>
      <c r="D20" s="30" t="s">
        <v>298</v>
      </c>
      <c r="E20" s="27" t="s">
        <v>299</v>
      </c>
      <c r="F20" s="94">
        <v>38</v>
      </c>
      <c r="G20" s="32" t="s">
        <v>62</v>
      </c>
      <c r="H20" s="32" t="s">
        <v>59</v>
      </c>
      <c r="I20" s="33" t="s">
        <v>40</v>
      </c>
      <c r="J20" s="33" t="s">
        <v>40</v>
      </c>
      <c r="K20" s="33" t="s">
        <v>59</v>
      </c>
      <c r="L20" s="33" t="s">
        <v>59</v>
      </c>
      <c r="M20" s="96">
        <v>28</v>
      </c>
      <c r="N20" s="96">
        <v>10</v>
      </c>
      <c r="R20" s="36"/>
    </row>
    <row r="21" spans="1:18" ht="14.25" x14ac:dyDescent="0.25">
      <c r="A21" s="25">
        <v>17629</v>
      </c>
      <c r="B21" s="25">
        <v>11669</v>
      </c>
      <c r="C21" s="26" t="s">
        <v>247</v>
      </c>
      <c r="D21" s="26" t="s">
        <v>300</v>
      </c>
      <c r="E21" s="27" t="s">
        <v>301</v>
      </c>
      <c r="F21" s="94">
        <v>38</v>
      </c>
      <c r="G21" s="95" t="s">
        <v>62</v>
      </c>
      <c r="H21" s="32" t="s">
        <v>59</v>
      </c>
      <c r="I21" s="33" t="s">
        <v>40</v>
      </c>
      <c r="J21" s="33" t="s">
        <v>59</v>
      </c>
      <c r="K21" s="98" t="s">
        <v>40</v>
      </c>
      <c r="L21" s="33" t="s">
        <v>59</v>
      </c>
      <c r="M21" s="96">
        <v>28</v>
      </c>
      <c r="N21" s="96">
        <v>10</v>
      </c>
      <c r="R21" s="36"/>
    </row>
    <row r="22" spans="1:18" ht="14.25" x14ac:dyDescent="0.25">
      <c r="A22" s="25">
        <v>17622</v>
      </c>
      <c r="B22" s="25">
        <v>11837</v>
      </c>
      <c r="C22" s="58" t="s">
        <v>34</v>
      </c>
      <c r="D22" s="30" t="s">
        <v>298</v>
      </c>
      <c r="E22" s="27" t="s">
        <v>299</v>
      </c>
      <c r="F22" s="94">
        <v>38</v>
      </c>
      <c r="G22" s="32" t="s">
        <v>62</v>
      </c>
      <c r="H22" s="32" t="s">
        <v>59</v>
      </c>
      <c r="I22" s="33" t="s">
        <v>40</v>
      </c>
      <c r="J22" s="33" t="s">
        <v>59</v>
      </c>
      <c r="K22" s="33" t="s">
        <v>59</v>
      </c>
      <c r="L22" s="33" t="s">
        <v>40</v>
      </c>
      <c r="M22" s="96">
        <v>28</v>
      </c>
      <c r="N22" s="96">
        <v>10</v>
      </c>
      <c r="R22" s="36"/>
    </row>
    <row r="23" spans="1:18" ht="14.25" x14ac:dyDescent="0.25">
      <c r="A23" s="25">
        <v>17742</v>
      </c>
      <c r="B23" s="25">
        <v>11827</v>
      </c>
      <c r="C23" s="26" t="s">
        <v>283</v>
      </c>
      <c r="D23" s="26" t="s">
        <v>193</v>
      </c>
      <c r="E23" s="27" t="s">
        <v>302</v>
      </c>
      <c r="F23" s="94">
        <v>37</v>
      </c>
      <c r="G23" s="95" t="s">
        <v>62</v>
      </c>
      <c r="H23" s="32" t="s">
        <v>59</v>
      </c>
      <c r="I23" s="33" t="s">
        <v>40</v>
      </c>
      <c r="J23" s="33" t="s">
        <v>40</v>
      </c>
      <c r="K23" s="98" t="s">
        <v>40</v>
      </c>
      <c r="L23" s="33" t="s">
        <v>59</v>
      </c>
      <c r="M23" s="96">
        <v>32</v>
      </c>
      <c r="N23" s="96">
        <v>5</v>
      </c>
      <c r="R23" s="36"/>
    </row>
    <row r="24" spans="1:18" ht="14.25" x14ac:dyDescent="0.25">
      <c r="A24" s="25">
        <v>17643</v>
      </c>
      <c r="B24" s="25">
        <v>11756</v>
      </c>
      <c r="C24" s="58" t="s">
        <v>244</v>
      </c>
      <c r="D24" s="30" t="s">
        <v>303</v>
      </c>
      <c r="E24" s="27" t="s">
        <v>302</v>
      </c>
      <c r="F24" s="94">
        <v>37</v>
      </c>
      <c r="G24" s="32" t="s">
        <v>62</v>
      </c>
      <c r="H24" s="32" t="s">
        <v>59</v>
      </c>
      <c r="I24" s="33" t="s">
        <v>40</v>
      </c>
      <c r="J24" s="33" t="s">
        <v>40</v>
      </c>
      <c r="K24" s="33" t="s">
        <v>40</v>
      </c>
      <c r="L24" s="33" t="s">
        <v>59</v>
      </c>
      <c r="M24" s="96">
        <v>32</v>
      </c>
      <c r="N24" s="96">
        <v>5</v>
      </c>
      <c r="R24" s="36"/>
    </row>
    <row r="25" spans="1:18" ht="14.25" x14ac:dyDescent="0.25">
      <c r="A25" s="25">
        <v>17629</v>
      </c>
      <c r="B25" s="25">
        <v>11768</v>
      </c>
      <c r="C25" s="58" t="s">
        <v>247</v>
      </c>
      <c r="D25" s="30" t="s">
        <v>303</v>
      </c>
      <c r="E25" s="27" t="s">
        <v>302</v>
      </c>
      <c r="F25" s="94">
        <v>37</v>
      </c>
      <c r="G25" s="32" t="s">
        <v>62</v>
      </c>
      <c r="H25" s="32" t="s">
        <v>59</v>
      </c>
      <c r="I25" s="33" t="s">
        <v>40</v>
      </c>
      <c r="J25" s="33" t="s">
        <v>40</v>
      </c>
      <c r="K25" s="33" t="s">
        <v>40</v>
      </c>
      <c r="L25" s="33" t="s">
        <v>59</v>
      </c>
      <c r="M25" s="96">
        <v>32</v>
      </c>
      <c r="N25" s="96">
        <v>5</v>
      </c>
      <c r="R25" s="36"/>
    </row>
    <row r="26" spans="1:18" ht="14.25" x14ac:dyDescent="0.25">
      <c r="A26" s="25">
        <v>17629</v>
      </c>
      <c r="B26" s="25">
        <v>11749</v>
      </c>
      <c r="C26" s="58" t="s">
        <v>247</v>
      </c>
      <c r="D26" s="30" t="s">
        <v>304</v>
      </c>
      <c r="E26" s="27" t="s">
        <v>302</v>
      </c>
      <c r="F26" s="94">
        <v>37</v>
      </c>
      <c r="G26" s="32" t="s">
        <v>62</v>
      </c>
      <c r="H26" s="32" t="s">
        <v>59</v>
      </c>
      <c r="I26" s="33" t="s">
        <v>40</v>
      </c>
      <c r="J26" s="33" t="s">
        <v>40</v>
      </c>
      <c r="K26" s="33" t="s">
        <v>40</v>
      </c>
      <c r="L26" s="33" t="s">
        <v>59</v>
      </c>
      <c r="M26" s="96">
        <v>32</v>
      </c>
      <c r="N26" s="96">
        <v>5</v>
      </c>
      <c r="R26" s="36"/>
    </row>
    <row r="27" spans="1:18" ht="14.25" x14ac:dyDescent="0.25">
      <c r="A27" s="25">
        <v>17545</v>
      </c>
      <c r="B27" s="25">
        <v>11699</v>
      </c>
      <c r="C27" s="26" t="s">
        <v>248</v>
      </c>
      <c r="D27" s="26" t="s">
        <v>305</v>
      </c>
      <c r="E27" s="97" t="s">
        <v>302</v>
      </c>
      <c r="F27" s="94">
        <v>32</v>
      </c>
      <c r="G27" s="95" t="s">
        <v>62</v>
      </c>
      <c r="H27" s="32" t="s">
        <v>59</v>
      </c>
      <c r="I27" s="26" t="s">
        <v>40</v>
      </c>
      <c r="J27" s="26" t="s">
        <v>40</v>
      </c>
      <c r="K27" s="26" t="s">
        <v>40</v>
      </c>
      <c r="L27" s="26" t="s">
        <v>40</v>
      </c>
      <c r="M27" s="96">
        <v>32</v>
      </c>
      <c r="N27" s="96">
        <v>0</v>
      </c>
      <c r="R27" s="36"/>
    </row>
    <row r="28" spans="1:18" ht="14.25" x14ac:dyDescent="0.25">
      <c r="A28" s="25">
        <v>17579</v>
      </c>
      <c r="B28" s="25">
        <v>11635</v>
      </c>
      <c r="C28" s="26" t="s">
        <v>306</v>
      </c>
      <c r="D28" s="26" t="s">
        <v>307</v>
      </c>
      <c r="E28" s="27" t="s">
        <v>308</v>
      </c>
      <c r="F28" s="94">
        <v>36</v>
      </c>
      <c r="G28" s="95" t="s">
        <v>62</v>
      </c>
      <c r="H28" s="32" t="s">
        <v>59</v>
      </c>
      <c r="I28" s="33" t="s">
        <v>40</v>
      </c>
      <c r="J28" s="33" t="s">
        <v>40</v>
      </c>
      <c r="K28" s="98" t="s">
        <v>40</v>
      </c>
      <c r="L28" s="33" t="s">
        <v>40</v>
      </c>
      <c r="M28" s="96">
        <v>36</v>
      </c>
      <c r="N28" s="96">
        <v>0</v>
      </c>
      <c r="R28" s="36"/>
    </row>
    <row r="29" spans="1:18" ht="14.25" x14ac:dyDescent="0.25">
      <c r="A29" s="25">
        <v>17579</v>
      </c>
      <c r="B29" s="25">
        <v>11636</v>
      </c>
      <c r="C29" s="26" t="s">
        <v>306</v>
      </c>
      <c r="D29" s="26" t="s">
        <v>307</v>
      </c>
      <c r="E29" s="27" t="s">
        <v>308</v>
      </c>
      <c r="F29" s="94">
        <v>36</v>
      </c>
      <c r="G29" s="95" t="s">
        <v>62</v>
      </c>
      <c r="H29" s="32" t="s">
        <v>59</v>
      </c>
      <c r="I29" s="33" t="s">
        <v>40</v>
      </c>
      <c r="J29" s="33" t="s">
        <v>40</v>
      </c>
      <c r="K29" s="98" t="s">
        <v>40</v>
      </c>
      <c r="L29" s="33" t="s">
        <v>40</v>
      </c>
      <c r="M29" s="96">
        <v>36</v>
      </c>
      <c r="N29" s="96">
        <v>0</v>
      </c>
      <c r="R29" s="36"/>
    </row>
    <row r="30" spans="1:18" ht="14.25" x14ac:dyDescent="0.25">
      <c r="A30" s="25">
        <v>17649</v>
      </c>
      <c r="B30" s="25">
        <v>11683</v>
      </c>
      <c r="C30" s="58" t="s">
        <v>256</v>
      </c>
      <c r="D30" s="30" t="s">
        <v>309</v>
      </c>
      <c r="E30" s="27" t="s">
        <v>280</v>
      </c>
      <c r="F30" s="94">
        <v>36</v>
      </c>
      <c r="G30" s="32" t="s">
        <v>62</v>
      </c>
      <c r="H30" s="32" t="s">
        <v>59</v>
      </c>
      <c r="I30" s="33" t="s">
        <v>40</v>
      </c>
      <c r="J30" s="33" t="s">
        <v>40</v>
      </c>
      <c r="K30" s="33" t="s">
        <v>40</v>
      </c>
      <c r="L30" s="33" t="s">
        <v>40</v>
      </c>
      <c r="M30" s="96">
        <v>36</v>
      </c>
      <c r="N30" s="96">
        <v>0</v>
      </c>
      <c r="R30" s="36"/>
    </row>
    <row r="31" spans="1:18" ht="14.25" x14ac:dyDescent="0.25">
      <c r="A31" s="25">
        <v>17649</v>
      </c>
      <c r="B31" s="25">
        <v>11711</v>
      </c>
      <c r="C31" s="58" t="s">
        <v>256</v>
      </c>
      <c r="D31" s="30" t="s">
        <v>310</v>
      </c>
      <c r="E31" s="27" t="s">
        <v>280</v>
      </c>
      <c r="F31" s="94">
        <v>36</v>
      </c>
      <c r="G31" s="95" t="s">
        <v>62</v>
      </c>
      <c r="H31" s="32" t="s">
        <v>59</v>
      </c>
      <c r="I31" s="33" t="s">
        <v>40</v>
      </c>
      <c r="J31" s="33" t="s">
        <v>40</v>
      </c>
      <c r="K31" s="33" t="s">
        <v>40</v>
      </c>
      <c r="L31" s="33" t="s">
        <v>40</v>
      </c>
      <c r="M31" s="96">
        <v>36</v>
      </c>
      <c r="N31" s="96">
        <v>0</v>
      </c>
      <c r="R31" s="36"/>
    </row>
    <row r="32" spans="1:18" ht="14.25" x14ac:dyDescent="0.25">
      <c r="A32" s="25">
        <v>17699</v>
      </c>
      <c r="B32" s="25">
        <v>11914</v>
      </c>
      <c r="C32" s="58" t="s">
        <v>285</v>
      </c>
      <c r="D32" s="30" t="s">
        <v>311</v>
      </c>
      <c r="E32" s="27" t="s">
        <v>308</v>
      </c>
      <c r="F32" s="94">
        <v>36</v>
      </c>
      <c r="G32" s="32" t="s">
        <v>62</v>
      </c>
      <c r="H32" s="32" t="s">
        <v>59</v>
      </c>
      <c r="I32" s="33" t="s">
        <v>40</v>
      </c>
      <c r="J32" s="33" t="s">
        <v>40</v>
      </c>
      <c r="K32" s="33" t="s">
        <v>40</v>
      </c>
      <c r="L32" s="33" t="s">
        <v>40</v>
      </c>
      <c r="M32" s="96">
        <v>36</v>
      </c>
      <c r="N32" s="96">
        <v>0</v>
      </c>
      <c r="R32" s="36"/>
    </row>
    <row r="33" spans="1:18" ht="14.25" x14ac:dyDescent="0.25">
      <c r="A33" s="25">
        <v>17732</v>
      </c>
      <c r="B33" s="25">
        <v>11889</v>
      </c>
      <c r="C33" s="58" t="s">
        <v>272</v>
      </c>
      <c r="D33" s="30" t="s">
        <v>312</v>
      </c>
      <c r="E33" s="27" t="s">
        <v>301</v>
      </c>
      <c r="F33" s="94">
        <v>33</v>
      </c>
      <c r="G33" s="32" t="s">
        <v>62</v>
      </c>
      <c r="H33" s="32" t="s">
        <v>59</v>
      </c>
      <c r="I33" s="33" t="s">
        <v>40</v>
      </c>
      <c r="J33" s="33" t="s">
        <v>59</v>
      </c>
      <c r="K33" s="33" t="s">
        <v>40</v>
      </c>
      <c r="L33" s="33" t="s">
        <v>40</v>
      </c>
      <c r="M33" s="96">
        <v>28</v>
      </c>
      <c r="N33" s="96">
        <v>5</v>
      </c>
      <c r="R33" s="36"/>
    </row>
    <row r="34" spans="1:18" ht="14.25" x14ac:dyDescent="0.25">
      <c r="A34" s="25">
        <v>17685</v>
      </c>
      <c r="B34" s="25">
        <v>11781</v>
      </c>
      <c r="C34" s="58" t="s">
        <v>243</v>
      </c>
      <c r="D34" s="30" t="s">
        <v>313</v>
      </c>
      <c r="E34" s="27" t="s">
        <v>299</v>
      </c>
      <c r="F34" s="94">
        <v>33</v>
      </c>
      <c r="G34" s="32" t="s">
        <v>62</v>
      </c>
      <c r="H34" s="32" t="s">
        <v>59</v>
      </c>
      <c r="I34" s="33" t="s">
        <v>40</v>
      </c>
      <c r="J34" s="33" t="s">
        <v>40</v>
      </c>
      <c r="K34" s="33" t="s">
        <v>59</v>
      </c>
      <c r="L34" s="33" t="s">
        <v>40</v>
      </c>
      <c r="M34" s="96">
        <v>28</v>
      </c>
      <c r="N34" s="96">
        <v>5</v>
      </c>
      <c r="R34" s="36"/>
    </row>
    <row r="35" spans="1:18" ht="14.25" x14ac:dyDescent="0.25">
      <c r="A35" s="25">
        <v>17649</v>
      </c>
      <c r="B35" s="25">
        <v>11737</v>
      </c>
      <c r="C35" s="58" t="s">
        <v>256</v>
      </c>
      <c r="D35" s="30" t="s">
        <v>314</v>
      </c>
      <c r="E35" s="27" t="s">
        <v>299</v>
      </c>
      <c r="F35" s="94">
        <v>33</v>
      </c>
      <c r="G35" s="32" t="s">
        <v>62</v>
      </c>
      <c r="H35" s="32" t="s">
        <v>59</v>
      </c>
      <c r="I35" s="33" t="s">
        <v>40</v>
      </c>
      <c r="J35" s="33" t="s">
        <v>40</v>
      </c>
      <c r="K35" s="33" t="s">
        <v>59</v>
      </c>
      <c r="L35" s="33" t="s">
        <v>40</v>
      </c>
      <c r="M35" s="96">
        <v>28</v>
      </c>
      <c r="N35" s="96">
        <v>5</v>
      </c>
      <c r="R35" s="36"/>
    </row>
    <row r="36" spans="1:18" ht="14.25" x14ac:dyDescent="0.25">
      <c r="A36" s="25">
        <v>17665</v>
      </c>
      <c r="B36" s="25">
        <v>11729</v>
      </c>
      <c r="C36" s="58" t="s">
        <v>97</v>
      </c>
      <c r="D36" s="30" t="s">
        <v>315</v>
      </c>
      <c r="E36" s="27" t="s">
        <v>266</v>
      </c>
      <c r="F36" s="94">
        <v>33</v>
      </c>
      <c r="G36" s="32" t="s">
        <v>62</v>
      </c>
      <c r="H36" s="32" t="s">
        <v>59</v>
      </c>
      <c r="I36" s="33" t="s">
        <v>40</v>
      </c>
      <c r="J36" s="33" t="s">
        <v>59</v>
      </c>
      <c r="K36" s="33" t="s">
        <v>59</v>
      </c>
      <c r="L36" s="33" t="s">
        <v>40</v>
      </c>
      <c r="M36" s="96">
        <v>23</v>
      </c>
      <c r="N36" s="96">
        <v>10</v>
      </c>
      <c r="R36" s="36"/>
    </row>
    <row r="37" spans="1:18" ht="14.25" x14ac:dyDescent="0.25">
      <c r="A37" s="25">
        <v>17650</v>
      </c>
      <c r="B37" s="25">
        <v>11744</v>
      </c>
      <c r="C37" s="26" t="s">
        <v>253</v>
      </c>
      <c r="D37" s="26" t="s">
        <v>193</v>
      </c>
      <c r="E37" s="27" t="s">
        <v>302</v>
      </c>
      <c r="F37" s="94">
        <v>32</v>
      </c>
      <c r="G37" s="95" t="s">
        <v>62</v>
      </c>
      <c r="H37" s="32" t="s">
        <v>59</v>
      </c>
      <c r="I37" s="33" t="s">
        <v>40</v>
      </c>
      <c r="J37" s="33" t="s">
        <v>40</v>
      </c>
      <c r="K37" s="33" t="s">
        <v>40</v>
      </c>
      <c r="L37" s="33" t="s">
        <v>40</v>
      </c>
      <c r="M37" s="96">
        <v>32</v>
      </c>
      <c r="N37" s="96">
        <v>0</v>
      </c>
      <c r="R37" s="36"/>
    </row>
    <row r="38" spans="1:18" ht="14.25" x14ac:dyDescent="0.25">
      <c r="A38" s="25">
        <v>17650</v>
      </c>
      <c r="B38" s="25">
        <v>11725</v>
      </c>
      <c r="C38" s="58" t="s">
        <v>253</v>
      </c>
      <c r="D38" s="30" t="s">
        <v>303</v>
      </c>
      <c r="E38" s="27" t="s">
        <v>302</v>
      </c>
      <c r="F38" s="94">
        <v>32</v>
      </c>
      <c r="G38" s="32" t="s">
        <v>62</v>
      </c>
      <c r="H38" s="32" t="s">
        <v>59</v>
      </c>
      <c r="I38" s="33" t="s">
        <v>40</v>
      </c>
      <c r="J38" s="33" t="s">
        <v>40</v>
      </c>
      <c r="K38" s="33" t="s">
        <v>40</v>
      </c>
      <c r="L38" s="33" t="s">
        <v>40</v>
      </c>
      <c r="M38" s="96">
        <v>32</v>
      </c>
      <c r="N38" s="96">
        <v>0</v>
      </c>
      <c r="R38" s="36"/>
    </row>
    <row r="39" spans="1:18" ht="14.25" x14ac:dyDescent="0.25">
      <c r="A39" s="25">
        <v>17650</v>
      </c>
      <c r="B39" s="25">
        <v>11682</v>
      </c>
      <c r="C39" s="58" t="s">
        <v>253</v>
      </c>
      <c r="D39" s="30" t="s">
        <v>193</v>
      </c>
      <c r="E39" s="27" t="s">
        <v>302</v>
      </c>
      <c r="F39" s="94">
        <v>32</v>
      </c>
      <c r="G39" s="32" t="s">
        <v>62</v>
      </c>
      <c r="H39" s="32" t="s">
        <v>59</v>
      </c>
      <c r="I39" s="33" t="s">
        <v>40</v>
      </c>
      <c r="J39" s="33" t="s">
        <v>40</v>
      </c>
      <c r="K39" s="33" t="s">
        <v>40</v>
      </c>
      <c r="L39" s="33" t="s">
        <v>40</v>
      </c>
      <c r="M39" s="96">
        <v>32</v>
      </c>
      <c r="N39" s="96">
        <v>0</v>
      </c>
      <c r="R39" s="36"/>
    </row>
    <row r="40" spans="1:18" ht="14.25" x14ac:dyDescent="0.25">
      <c r="A40" s="25">
        <v>17732</v>
      </c>
      <c r="B40" s="25">
        <v>11891</v>
      </c>
      <c r="C40" s="58" t="s">
        <v>272</v>
      </c>
      <c r="D40" s="30" t="s">
        <v>236</v>
      </c>
      <c r="E40" s="27" t="s">
        <v>302</v>
      </c>
      <c r="F40" s="94">
        <v>32</v>
      </c>
      <c r="G40" s="32" t="s">
        <v>62</v>
      </c>
      <c r="H40" s="32" t="s">
        <v>59</v>
      </c>
      <c r="I40" s="33" t="s">
        <v>40</v>
      </c>
      <c r="J40" s="33" t="s">
        <v>40</v>
      </c>
      <c r="K40" s="33" t="s">
        <v>40</v>
      </c>
      <c r="L40" s="33" t="s">
        <v>40</v>
      </c>
      <c r="M40" s="96">
        <v>32</v>
      </c>
      <c r="N40" s="96">
        <v>0</v>
      </c>
      <c r="R40" s="36"/>
    </row>
    <row r="41" spans="1:18" ht="14.25" x14ac:dyDescent="0.25">
      <c r="A41" s="25">
        <v>17732</v>
      </c>
      <c r="B41" s="25">
        <v>11895</v>
      </c>
      <c r="C41" s="58" t="s">
        <v>272</v>
      </c>
      <c r="D41" s="30" t="s">
        <v>236</v>
      </c>
      <c r="E41" s="27" t="s">
        <v>302</v>
      </c>
      <c r="F41" s="94">
        <v>32</v>
      </c>
      <c r="G41" s="32" t="s">
        <v>62</v>
      </c>
      <c r="H41" s="32" t="s">
        <v>59</v>
      </c>
      <c r="I41" s="33" t="s">
        <v>40</v>
      </c>
      <c r="J41" s="33" t="s">
        <v>40</v>
      </c>
      <c r="K41" s="33" t="s">
        <v>40</v>
      </c>
      <c r="L41" s="33" t="s">
        <v>40</v>
      </c>
      <c r="M41" s="96">
        <v>32</v>
      </c>
      <c r="N41" s="96">
        <v>0</v>
      </c>
      <c r="R41" s="36"/>
    </row>
    <row r="42" spans="1:18" ht="14.25" x14ac:dyDescent="0.25">
      <c r="A42" s="25">
        <v>17732</v>
      </c>
      <c r="B42" s="25">
        <v>11890</v>
      </c>
      <c r="C42" s="58" t="s">
        <v>272</v>
      </c>
      <c r="D42" s="30" t="s">
        <v>236</v>
      </c>
      <c r="E42" s="27" t="s">
        <v>302</v>
      </c>
      <c r="F42" s="94">
        <v>32</v>
      </c>
      <c r="G42" s="32" t="s">
        <v>62</v>
      </c>
      <c r="H42" s="32" t="s">
        <v>59</v>
      </c>
      <c r="I42" s="33" t="s">
        <v>40</v>
      </c>
      <c r="J42" s="33" t="s">
        <v>40</v>
      </c>
      <c r="K42" s="33" t="s">
        <v>40</v>
      </c>
      <c r="L42" s="33" t="s">
        <v>40</v>
      </c>
      <c r="M42" s="96">
        <v>32</v>
      </c>
      <c r="N42" s="96">
        <v>0</v>
      </c>
      <c r="R42" s="36"/>
    </row>
    <row r="43" spans="1:18" ht="14.25" x14ac:dyDescent="0.25">
      <c r="A43" s="25">
        <v>17581</v>
      </c>
      <c r="B43" s="25">
        <v>11633</v>
      </c>
      <c r="C43" s="58" t="s">
        <v>65</v>
      </c>
      <c r="D43" s="30" t="s">
        <v>303</v>
      </c>
      <c r="E43" s="27" t="s">
        <v>302</v>
      </c>
      <c r="F43" s="94">
        <v>32</v>
      </c>
      <c r="G43" s="95" t="s">
        <v>62</v>
      </c>
      <c r="H43" s="32" t="s">
        <v>59</v>
      </c>
      <c r="I43" s="33" t="s">
        <v>40</v>
      </c>
      <c r="J43" s="33" t="s">
        <v>40</v>
      </c>
      <c r="K43" s="33" t="s">
        <v>40</v>
      </c>
      <c r="L43" s="33" t="s">
        <v>40</v>
      </c>
      <c r="M43" s="96">
        <v>32</v>
      </c>
      <c r="N43" s="96">
        <v>0</v>
      </c>
      <c r="R43" s="36"/>
    </row>
    <row r="44" spans="1:18" ht="14.25" x14ac:dyDescent="0.25">
      <c r="A44" s="25">
        <v>17581</v>
      </c>
      <c r="B44" s="25">
        <v>11634</v>
      </c>
      <c r="C44" s="58" t="s">
        <v>65</v>
      </c>
      <c r="D44" s="30" t="s">
        <v>193</v>
      </c>
      <c r="E44" s="27" t="s">
        <v>302</v>
      </c>
      <c r="F44" s="94">
        <v>32</v>
      </c>
      <c r="G44" s="32" t="s">
        <v>62</v>
      </c>
      <c r="H44" s="32" t="s">
        <v>59</v>
      </c>
      <c r="I44" s="33" t="s">
        <v>40</v>
      </c>
      <c r="J44" s="33" t="s">
        <v>40</v>
      </c>
      <c r="K44" s="33" t="s">
        <v>40</v>
      </c>
      <c r="L44" s="33" t="s">
        <v>40</v>
      </c>
      <c r="M44" s="96">
        <v>32</v>
      </c>
      <c r="N44" s="96">
        <v>0</v>
      </c>
      <c r="R44" s="36"/>
    </row>
    <row r="45" spans="1:18" ht="14.25" x14ac:dyDescent="0.25">
      <c r="A45" s="25">
        <v>17685</v>
      </c>
      <c r="B45" s="25">
        <v>11755</v>
      </c>
      <c r="C45" s="26" t="s">
        <v>243</v>
      </c>
      <c r="D45" s="26" t="s">
        <v>279</v>
      </c>
      <c r="E45" s="27" t="s">
        <v>302</v>
      </c>
      <c r="F45" s="94">
        <v>32</v>
      </c>
      <c r="G45" s="95" t="s">
        <v>62</v>
      </c>
      <c r="H45" s="32" t="s">
        <v>59</v>
      </c>
      <c r="I45" s="33" t="s">
        <v>40</v>
      </c>
      <c r="J45" s="33" t="s">
        <v>40</v>
      </c>
      <c r="K45" s="98" t="s">
        <v>40</v>
      </c>
      <c r="L45" s="33" t="s">
        <v>40</v>
      </c>
      <c r="M45" s="96">
        <v>32</v>
      </c>
      <c r="N45" s="96">
        <v>0</v>
      </c>
      <c r="R45" s="36"/>
    </row>
    <row r="46" spans="1:18" ht="14.25" x14ac:dyDescent="0.25">
      <c r="A46" s="25">
        <v>17685</v>
      </c>
      <c r="B46" s="25">
        <v>11740</v>
      </c>
      <c r="C46" s="58" t="s">
        <v>243</v>
      </c>
      <c r="D46" s="30" t="s">
        <v>193</v>
      </c>
      <c r="E46" s="27" t="s">
        <v>302</v>
      </c>
      <c r="F46" s="94">
        <v>32</v>
      </c>
      <c r="G46" s="32" t="s">
        <v>62</v>
      </c>
      <c r="H46" s="32" t="s">
        <v>59</v>
      </c>
      <c r="I46" s="33" t="s">
        <v>40</v>
      </c>
      <c r="J46" s="33" t="s">
        <v>40</v>
      </c>
      <c r="K46" s="33" t="s">
        <v>40</v>
      </c>
      <c r="L46" s="33" t="s">
        <v>40</v>
      </c>
      <c r="M46" s="96">
        <v>32</v>
      </c>
      <c r="N46" s="96">
        <v>0</v>
      </c>
      <c r="R46" s="36"/>
    </row>
    <row r="47" spans="1:18" ht="14.25" x14ac:dyDescent="0.25">
      <c r="A47" s="100">
        <v>17638</v>
      </c>
      <c r="B47" s="101">
        <v>11762</v>
      </c>
      <c r="C47" s="102" t="s">
        <v>56</v>
      </c>
      <c r="D47" s="82" t="s">
        <v>193</v>
      </c>
      <c r="E47" s="103" t="s">
        <v>302</v>
      </c>
      <c r="F47" s="94">
        <v>32</v>
      </c>
      <c r="G47" s="32" t="s">
        <v>62</v>
      </c>
      <c r="H47" s="32" t="s">
        <v>59</v>
      </c>
      <c r="I47" s="104" t="s">
        <v>40</v>
      </c>
      <c r="J47" s="104" t="s">
        <v>40</v>
      </c>
      <c r="K47" s="104" t="s">
        <v>40</v>
      </c>
      <c r="L47" s="33" t="s">
        <v>40</v>
      </c>
      <c r="M47" s="96">
        <v>32</v>
      </c>
      <c r="N47" s="96">
        <v>0</v>
      </c>
      <c r="R47" s="36"/>
    </row>
    <row r="48" spans="1:18" ht="14.25" x14ac:dyDescent="0.25">
      <c r="A48" s="25">
        <v>17622</v>
      </c>
      <c r="B48" s="25">
        <v>11663</v>
      </c>
      <c r="C48" s="58" t="s">
        <v>34</v>
      </c>
      <c r="D48" s="30" t="s">
        <v>193</v>
      </c>
      <c r="E48" s="27" t="s">
        <v>302</v>
      </c>
      <c r="F48" s="94">
        <v>32</v>
      </c>
      <c r="G48" s="32" t="s">
        <v>62</v>
      </c>
      <c r="H48" s="32" t="s">
        <v>59</v>
      </c>
      <c r="I48" s="33" t="s">
        <v>40</v>
      </c>
      <c r="J48" s="33" t="s">
        <v>40</v>
      </c>
      <c r="K48" s="33" t="s">
        <v>40</v>
      </c>
      <c r="L48" s="33" t="s">
        <v>40</v>
      </c>
      <c r="M48" s="96">
        <v>32</v>
      </c>
      <c r="N48" s="96">
        <v>0</v>
      </c>
      <c r="R48" s="36"/>
    </row>
    <row r="49" spans="1:18" ht="14.25" x14ac:dyDescent="0.25">
      <c r="A49" s="25">
        <v>17699</v>
      </c>
      <c r="B49" s="25">
        <v>11884</v>
      </c>
      <c r="C49" s="58" t="s">
        <v>285</v>
      </c>
      <c r="D49" s="30" t="s">
        <v>303</v>
      </c>
      <c r="E49" s="27" t="s">
        <v>302</v>
      </c>
      <c r="F49" s="94">
        <v>32</v>
      </c>
      <c r="G49" s="32" t="s">
        <v>62</v>
      </c>
      <c r="H49" s="32" t="s">
        <v>59</v>
      </c>
      <c r="I49" s="33" t="s">
        <v>40</v>
      </c>
      <c r="J49" s="33" t="s">
        <v>40</v>
      </c>
      <c r="K49" s="33" t="s">
        <v>40</v>
      </c>
      <c r="L49" s="33" t="s">
        <v>40</v>
      </c>
      <c r="M49" s="96">
        <v>32</v>
      </c>
      <c r="N49" s="96">
        <v>0</v>
      </c>
      <c r="R49" s="36"/>
    </row>
    <row r="50" spans="1:18" ht="14.25" x14ac:dyDescent="0.25">
      <c r="A50" s="25">
        <v>17661</v>
      </c>
      <c r="B50" s="25">
        <v>11819</v>
      </c>
      <c r="C50" s="58" t="s">
        <v>250</v>
      </c>
      <c r="D50" s="30" t="s">
        <v>193</v>
      </c>
      <c r="E50" s="27" t="s">
        <v>302</v>
      </c>
      <c r="F50" s="94">
        <v>32</v>
      </c>
      <c r="G50" s="32" t="s">
        <v>62</v>
      </c>
      <c r="H50" s="32" t="s">
        <v>59</v>
      </c>
      <c r="I50" s="33" t="s">
        <v>40</v>
      </c>
      <c r="J50" s="33" t="s">
        <v>40</v>
      </c>
      <c r="K50" s="33" t="s">
        <v>40</v>
      </c>
      <c r="L50" s="33" t="s">
        <v>40</v>
      </c>
      <c r="M50" s="96">
        <v>32</v>
      </c>
      <c r="N50" s="96">
        <v>0</v>
      </c>
      <c r="R50" s="36"/>
    </row>
    <row r="51" spans="1:18" ht="14.25" x14ac:dyDescent="0.25">
      <c r="A51" s="25">
        <v>17661</v>
      </c>
      <c r="B51" s="25">
        <v>11821</v>
      </c>
      <c r="C51" s="58" t="s">
        <v>250</v>
      </c>
      <c r="D51" s="30" t="s">
        <v>193</v>
      </c>
      <c r="E51" s="27" t="s">
        <v>302</v>
      </c>
      <c r="F51" s="94">
        <v>32</v>
      </c>
      <c r="G51" s="32" t="s">
        <v>62</v>
      </c>
      <c r="H51" s="32" t="s">
        <v>59</v>
      </c>
      <c r="I51" s="33" t="s">
        <v>40</v>
      </c>
      <c r="J51" s="33" t="s">
        <v>40</v>
      </c>
      <c r="K51" s="33" t="s">
        <v>40</v>
      </c>
      <c r="L51" s="33" t="s">
        <v>40</v>
      </c>
      <c r="M51" s="96">
        <v>32</v>
      </c>
      <c r="N51" s="96">
        <v>0</v>
      </c>
      <c r="R51" s="36"/>
    </row>
    <row r="52" spans="1:18" ht="14.25" x14ac:dyDescent="0.25">
      <c r="A52" s="25">
        <v>17752</v>
      </c>
      <c r="B52" s="25">
        <v>11858</v>
      </c>
      <c r="C52" s="58" t="s">
        <v>258</v>
      </c>
      <c r="D52" s="30" t="s">
        <v>303</v>
      </c>
      <c r="E52" s="27" t="s">
        <v>302</v>
      </c>
      <c r="F52" s="94">
        <v>32</v>
      </c>
      <c r="G52" s="32" t="s">
        <v>87</v>
      </c>
      <c r="H52" s="32" t="s">
        <v>40</v>
      </c>
      <c r="I52" s="33" t="s">
        <v>40</v>
      </c>
      <c r="J52" s="33" t="s">
        <v>40</v>
      </c>
      <c r="K52" s="33" t="s">
        <v>40</v>
      </c>
      <c r="L52" s="33" t="s">
        <v>40</v>
      </c>
      <c r="M52" s="96">
        <v>32</v>
      </c>
      <c r="N52" s="96">
        <v>0</v>
      </c>
      <c r="R52" s="36"/>
    </row>
    <row r="53" spans="1:18" ht="14.25" x14ac:dyDescent="0.25">
      <c r="A53" s="25">
        <v>17613</v>
      </c>
      <c r="B53" s="25">
        <v>11853</v>
      </c>
      <c r="C53" s="58" t="s">
        <v>139</v>
      </c>
      <c r="D53" s="30" t="s">
        <v>193</v>
      </c>
      <c r="E53" s="27" t="s">
        <v>302</v>
      </c>
      <c r="F53" s="94">
        <v>32</v>
      </c>
      <c r="G53" s="32" t="s">
        <v>62</v>
      </c>
      <c r="H53" s="32" t="s">
        <v>59</v>
      </c>
      <c r="I53" s="33" t="s">
        <v>40</v>
      </c>
      <c r="J53" s="33" t="s">
        <v>40</v>
      </c>
      <c r="K53" s="33" t="s">
        <v>40</v>
      </c>
      <c r="L53" s="33" t="s">
        <v>40</v>
      </c>
      <c r="M53" s="96">
        <v>32</v>
      </c>
      <c r="N53" s="96">
        <v>0</v>
      </c>
      <c r="R53" s="36"/>
    </row>
    <row r="54" spans="1:18" ht="14.25" x14ac:dyDescent="0.25">
      <c r="A54" s="25">
        <v>17613</v>
      </c>
      <c r="B54" s="25">
        <v>11844</v>
      </c>
      <c r="C54" s="58" t="s">
        <v>139</v>
      </c>
      <c r="D54" s="30" t="s">
        <v>303</v>
      </c>
      <c r="E54" s="27" t="s">
        <v>302</v>
      </c>
      <c r="F54" s="94">
        <v>32</v>
      </c>
      <c r="G54" s="32" t="s">
        <v>62</v>
      </c>
      <c r="H54" s="32" t="s">
        <v>59</v>
      </c>
      <c r="I54" s="33" t="s">
        <v>40</v>
      </c>
      <c r="J54" s="33" t="s">
        <v>40</v>
      </c>
      <c r="K54" s="33" t="s">
        <v>40</v>
      </c>
      <c r="L54" s="33" t="s">
        <v>40</v>
      </c>
      <c r="M54" s="96">
        <v>32</v>
      </c>
      <c r="N54" s="96">
        <v>0</v>
      </c>
      <c r="R54" s="36"/>
    </row>
    <row r="55" spans="1:18" ht="14.25" x14ac:dyDescent="0.25">
      <c r="A55" s="25">
        <v>17650</v>
      </c>
      <c r="B55" s="25">
        <v>11700</v>
      </c>
      <c r="C55" s="58" t="s">
        <v>253</v>
      </c>
      <c r="D55" s="30" t="s">
        <v>316</v>
      </c>
      <c r="E55" s="27" t="s">
        <v>270</v>
      </c>
      <c r="F55" s="94">
        <v>30</v>
      </c>
      <c r="G55" s="32" t="s">
        <v>87</v>
      </c>
      <c r="H55" s="32" t="s">
        <v>40</v>
      </c>
      <c r="I55" s="33" t="s">
        <v>59</v>
      </c>
      <c r="J55" s="33" t="s">
        <v>40</v>
      </c>
      <c r="K55" s="33" t="s">
        <v>40</v>
      </c>
      <c r="L55" s="33" t="s">
        <v>40</v>
      </c>
      <c r="M55" s="96">
        <v>25</v>
      </c>
      <c r="N55" s="96">
        <v>5</v>
      </c>
      <c r="R55" s="36"/>
    </row>
    <row r="56" spans="1:18" ht="14.25" x14ac:dyDescent="0.25">
      <c r="A56" s="25">
        <v>17587</v>
      </c>
      <c r="B56" s="25">
        <v>11662</v>
      </c>
      <c r="C56" s="58" t="s">
        <v>106</v>
      </c>
      <c r="D56" s="30" t="s">
        <v>317</v>
      </c>
      <c r="E56" s="27" t="s">
        <v>270</v>
      </c>
      <c r="F56" s="94">
        <v>30</v>
      </c>
      <c r="G56" s="32" t="s">
        <v>87</v>
      </c>
      <c r="H56" s="32" t="s">
        <v>40</v>
      </c>
      <c r="I56" s="33" t="s">
        <v>40</v>
      </c>
      <c r="J56" s="33" t="s">
        <v>40</v>
      </c>
      <c r="K56" s="33" t="s">
        <v>40</v>
      </c>
      <c r="L56" s="33" t="s">
        <v>59</v>
      </c>
      <c r="M56" s="96">
        <v>25</v>
      </c>
      <c r="N56" s="96">
        <v>5</v>
      </c>
      <c r="R56" s="36"/>
    </row>
    <row r="57" spans="1:18" ht="14.25" x14ac:dyDescent="0.25">
      <c r="A57" s="25">
        <v>17587</v>
      </c>
      <c r="B57" s="25">
        <v>11705</v>
      </c>
      <c r="C57" s="58" t="s">
        <v>106</v>
      </c>
      <c r="D57" s="30" t="s">
        <v>47</v>
      </c>
      <c r="E57" s="27" t="s">
        <v>263</v>
      </c>
      <c r="F57" s="94">
        <v>29</v>
      </c>
      <c r="G57" s="32" t="s">
        <v>62</v>
      </c>
      <c r="H57" s="32" t="s">
        <v>59</v>
      </c>
      <c r="I57" s="33" t="s">
        <v>40</v>
      </c>
      <c r="J57" s="33" t="s">
        <v>40</v>
      </c>
      <c r="K57" s="33" t="s">
        <v>40</v>
      </c>
      <c r="L57" s="33" t="s">
        <v>59</v>
      </c>
      <c r="M57" s="96">
        <v>24</v>
      </c>
      <c r="N57" s="96">
        <v>5</v>
      </c>
      <c r="R57" s="36"/>
    </row>
    <row r="58" spans="1:18" ht="14.25" x14ac:dyDescent="0.25">
      <c r="A58" s="25">
        <v>17638</v>
      </c>
      <c r="B58" s="25">
        <v>11792</v>
      </c>
      <c r="C58" s="58" t="s">
        <v>56</v>
      </c>
      <c r="D58" s="30" t="s">
        <v>312</v>
      </c>
      <c r="E58" s="27" t="s">
        <v>263</v>
      </c>
      <c r="F58" s="94">
        <v>29</v>
      </c>
      <c r="G58" s="32" t="s">
        <v>87</v>
      </c>
      <c r="H58" s="32" t="s">
        <v>40</v>
      </c>
      <c r="I58" s="33" t="s">
        <v>40</v>
      </c>
      <c r="J58" s="33" t="s">
        <v>40</v>
      </c>
      <c r="K58" s="33" t="s">
        <v>59</v>
      </c>
      <c r="L58" s="33" t="s">
        <v>40</v>
      </c>
      <c r="M58" s="96">
        <v>24</v>
      </c>
      <c r="N58" s="96">
        <v>5</v>
      </c>
      <c r="R58" s="36"/>
    </row>
    <row r="59" spans="1:18" ht="14.25" x14ac:dyDescent="0.25">
      <c r="A59" s="25">
        <v>17638</v>
      </c>
      <c r="B59" s="25">
        <v>11788</v>
      </c>
      <c r="C59" s="58" t="s">
        <v>56</v>
      </c>
      <c r="D59" s="30" t="s">
        <v>312</v>
      </c>
      <c r="E59" s="27" t="s">
        <v>263</v>
      </c>
      <c r="F59" s="94">
        <v>29</v>
      </c>
      <c r="G59" s="32" t="s">
        <v>62</v>
      </c>
      <c r="H59" s="32" t="s">
        <v>59</v>
      </c>
      <c r="I59" s="33" t="s">
        <v>40</v>
      </c>
      <c r="J59" s="33" t="s">
        <v>59</v>
      </c>
      <c r="K59" s="33" t="s">
        <v>40</v>
      </c>
      <c r="L59" s="33" t="s">
        <v>40</v>
      </c>
      <c r="M59" s="96">
        <v>24</v>
      </c>
      <c r="N59" s="96">
        <v>5</v>
      </c>
      <c r="R59" s="36"/>
    </row>
    <row r="60" spans="1:18" ht="14.25" x14ac:dyDescent="0.25">
      <c r="A60" s="25">
        <v>17638</v>
      </c>
      <c r="B60" s="25">
        <v>11779</v>
      </c>
      <c r="C60" s="58" t="s">
        <v>56</v>
      </c>
      <c r="D60" s="30" t="s">
        <v>264</v>
      </c>
      <c r="E60" s="27" t="s">
        <v>263</v>
      </c>
      <c r="F60" s="94">
        <v>29</v>
      </c>
      <c r="G60" s="32" t="s">
        <v>62</v>
      </c>
      <c r="H60" s="32" t="s">
        <v>59</v>
      </c>
      <c r="I60" s="33" t="s">
        <v>40</v>
      </c>
      <c r="J60" s="33" t="s">
        <v>59</v>
      </c>
      <c r="K60" s="33" t="s">
        <v>40</v>
      </c>
      <c r="L60" s="33" t="s">
        <v>40</v>
      </c>
      <c r="M60" s="96">
        <v>24</v>
      </c>
      <c r="N60" s="96">
        <v>5</v>
      </c>
      <c r="R60" s="36"/>
    </row>
    <row r="61" spans="1:18" ht="14.25" x14ac:dyDescent="0.25">
      <c r="A61" s="25">
        <v>17629</v>
      </c>
      <c r="B61" s="25">
        <v>11701</v>
      </c>
      <c r="C61" s="26" t="s">
        <v>247</v>
      </c>
      <c r="D61" s="26" t="s">
        <v>318</v>
      </c>
      <c r="E61" s="27" t="s">
        <v>263</v>
      </c>
      <c r="F61" s="94">
        <v>29</v>
      </c>
      <c r="G61" s="95" t="s">
        <v>62</v>
      </c>
      <c r="H61" s="32" t="s">
        <v>59</v>
      </c>
      <c r="I61" s="33" t="s">
        <v>40</v>
      </c>
      <c r="J61" s="33" t="s">
        <v>40</v>
      </c>
      <c r="K61" s="98" t="s">
        <v>40</v>
      </c>
      <c r="L61" s="33" t="s">
        <v>59</v>
      </c>
      <c r="M61" s="96">
        <v>24</v>
      </c>
      <c r="N61" s="96">
        <v>5</v>
      </c>
      <c r="R61" s="36"/>
    </row>
    <row r="62" spans="1:18" ht="14.25" x14ac:dyDescent="0.25">
      <c r="A62" s="25">
        <v>17669</v>
      </c>
      <c r="B62" s="25">
        <v>11698</v>
      </c>
      <c r="C62" s="58" t="s">
        <v>248</v>
      </c>
      <c r="D62" s="30" t="s">
        <v>319</v>
      </c>
      <c r="E62" s="27" t="s">
        <v>263</v>
      </c>
      <c r="F62" s="94">
        <v>29</v>
      </c>
      <c r="G62" s="95" t="s">
        <v>62</v>
      </c>
      <c r="H62" s="32" t="s">
        <v>59</v>
      </c>
      <c r="I62" s="33" t="s">
        <v>40</v>
      </c>
      <c r="J62" s="33" t="s">
        <v>40</v>
      </c>
      <c r="K62" s="33" t="s">
        <v>40</v>
      </c>
      <c r="L62" s="33" t="s">
        <v>59</v>
      </c>
      <c r="M62" s="96">
        <v>24</v>
      </c>
      <c r="N62" s="96">
        <v>5</v>
      </c>
      <c r="R62" s="36"/>
    </row>
    <row r="63" spans="1:18" ht="14.25" x14ac:dyDescent="0.25">
      <c r="A63" s="25">
        <v>17689</v>
      </c>
      <c r="B63" s="25">
        <v>11771</v>
      </c>
      <c r="C63" s="26" t="s">
        <v>274</v>
      </c>
      <c r="D63" s="26" t="s">
        <v>315</v>
      </c>
      <c r="E63" s="27" t="s">
        <v>266</v>
      </c>
      <c r="F63" s="94">
        <v>28</v>
      </c>
      <c r="G63" s="95" t="s">
        <v>62</v>
      </c>
      <c r="H63" s="32" t="s">
        <v>59</v>
      </c>
      <c r="I63" s="33" t="s">
        <v>40</v>
      </c>
      <c r="J63" s="33" t="s">
        <v>40</v>
      </c>
      <c r="K63" s="98" t="s">
        <v>59</v>
      </c>
      <c r="L63" s="33" t="s">
        <v>40</v>
      </c>
      <c r="M63" s="96">
        <v>23</v>
      </c>
      <c r="N63" s="96">
        <v>5</v>
      </c>
      <c r="R63" s="36"/>
    </row>
    <row r="64" spans="1:18" ht="14.25" x14ac:dyDescent="0.25">
      <c r="A64" s="25">
        <v>17689</v>
      </c>
      <c r="B64" s="25">
        <v>11773</v>
      </c>
      <c r="C64" s="26" t="s">
        <v>274</v>
      </c>
      <c r="D64" s="26" t="s">
        <v>320</v>
      </c>
      <c r="E64" s="27" t="s">
        <v>266</v>
      </c>
      <c r="F64" s="94">
        <v>28</v>
      </c>
      <c r="G64" s="95" t="s">
        <v>62</v>
      </c>
      <c r="H64" s="32" t="s">
        <v>59</v>
      </c>
      <c r="I64" s="33" t="s">
        <v>40</v>
      </c>
      <c r="J64" s="33" t="s">
        <v>40</v>
      </c>
      <c r="K64" s="98" t="s">
        <v>59</v>
      </c>
      <c r="L64" s="33" t="s">
        <v>40</v>
      </c>
      <c r="M64" s="96">
        <v>23</v>
      </c>
      <c r="N64" s="96">
        <v>5</v>
      </c>
      <c r="R64" s="36"/>
    </row>
    <row r="65" spans="1:18" ht="14.25" x14ac:dyDescent="0.25">
      <c r="A65" s="25">
        <v>17685</v>
      </c>
      <c r="B65" s="25">
        <v>11753</v>
      </c>
      <c r="C65" s="26" t="s">
        <v>243</v>
      </c>
      <c r="D65" s="26" t="s">
        <v>315</v>
      </c>
      <c r="E65" s="27" t="s">
        <v>266</v>
      </c>
      <c r="F65" s="94">
        <v>28</v>
      </c>
      <c r="G65" s="95" t="s">
        <v>62</v>
      </c>
      <c r="H65" s="32" t="s">
        <v>59</v>
      </c>
      <c r="I65" s="33" t="s">
        <v>40</v>
      </c>
      <c r="J65" s="33" t="s">
        <v>40</v>
      </c>
      <c r="K65" s="33" t="s">
        <v>59</v>
      </c>
      <c r="L65" s="33" t="s">
        <v>40</v>
      </c>
      <c r="M65" s="96">
        <v>23</v>
      </c>
      <c r="N65" s="96">
        <v>5</v>
      </c>
      <c r="R65" s="36"/>
    </row>
    <row r="66" spans="1:18" ht="14.25" x14ac:dyDescent="0.25">
      <c r="A66" s="25">
        <v>17638</v>
      </c>
      <c r="B66" s="25">
        <v>11912</v>
      </c>
      <c r="C66" s="58" t="s">
        <v>56</v>
      </c>
      <c r="D66" s="30" t="s">
        <v>315</v>
      </c>
      <c r="E66" s="27" t="s">
        <v>266</v>
      </c>
      <c r="F66" s="94">
        <v>28</v>
      </c>
      <c r="G66" s="32" t="s">
        <v>62</v>
      </c>
      <c r="H66" s="32" t="s">
        <v>59</v>
      </c>
      <c r="I66" s="33" t="s">
        <v>40</v>
      </c>
      <c r="J66" s="33" t="s">
        <v>40</v>
      </c>
      <c r="K66" s="33" t="s">
        <v>59</v>
      </c>
      <c r="L66" s="33" t="s">
        <v>40</v>
      </c>
      <c r="M66" s="96">
        <v>23</v>
      </c>
      <c r="N66" s="96">
        <v>5</v>
      </c>
      <c r="R66" s="36"/>
    </row>
    <row r="67" spans="1:18" ht="14.25" x14ac:dyDescent="0.25">
      <c r="A67" s="25">
        <v>17638</v>
      </c>
      <c r="B67" s="25">
        <v>11782</v>
      </c>
      <c r="C67" s="58" t="s">
        <v>56</v>
      </c>
      <c r="D67" s="30" t="s">
        <v>321</v>
      </c>
      <c r="E67" s="27" t="s">
        <v>266</v>
      </c>
      <c r="F67" s="94">
        <v>28</v>
      </c>
      <c r="G67" s="32" t="s">
        <v>62</v>
      </c>
      <c r="H67" s="32" t="s">
        <v>59</v>
      </c>
      <c r="I67" s="33" t="s">
        <v>40</v>
      </c>
      <c r="J67" s="33" t="s">
        <v>59</v>
      </c>
      <c r="K67" s="33" t="s">
        <v>40</v>
      </c>
      <c r="L67" s="33" t="s">
        <v>40</v>
      </c>
      <c r="M67" s="96">
        <v>23</v>
      </c>
      <c r="N67" s="96">
        <v>5</v>
      </c>
      <c r="R67" s="36"/>
    </row>
    <row r="68" spans="1:18" ht="14.25" x14ac:dyDescent="0.25">
      <c r="A68" s="25">
        <v>17638</v>
      </c>
      <c r="B68" s="25">
        <v>11778</v>
      </c>
      <c r="C68" s="58" t="s">
        <v>56</v>
      </c>
      <c r="D68" s="30" t="s">
        <v>315</v>
      </c>
      <c r="E68" s="27" t="s">
        <v>266</v>
      </c>
      <c r="F68" s="94">
        <v>28</v>
      </c>
      <c r="G68" s="95" t="s">
        <v>62</v>
      </c>
      <c r="H68" s="32" t="s">
        <v>59</v>
      </c>
      <c r="I68" s="33" t="s">
        <v>40</v>
      </c>
      <c r="J68" s="33" t="s">
        <v>40</v>
      </c>
      <c r="K68" s="33" t="s">
        <v>59</v>
      </c>
      <c r="L68" s="33" t="s">
        <v>40</v>
      </c>
      <c r="M68" s="96">
        <v>23</v>
      </c>
      <c r="N68" s="96">
        <v>5</v>
      </c>
      <c r="R68" s="36"/>
    </row>
    <row r="69" spans="1:18" ht="14.25" x14ac:dyDescent="0.25">
      <c r="A69" s="25">
        <v>17730</v>
      </c>
      <c r="B69" s="25">
        <v>11897</v>
      </c>
      <c r="C69" s="58" t="s">
        <v>268</v>
      </c>
      <c r="D69" s="30" t="s">
        <v>315</v>
      </c>
      <c r="E69" s="27" t="s">
        <v>266</v>
      </c>
      <c r="F69" s="94">
        <v>28</v>
      </c>
      <c r="G69" s="32" t="s">
        <v>62</v>
      </c>
      <c r="H69" s="32" t="s">
        <v>59</v>
      </c>
      <c r="I69" s="33" t="s">
        <v>40</v>
      </c>
      <c r="J69" s="33" t="s">
        <v>40</v>
      </c>
      <c r="K69" s="33" t="s">
        <v>59</v>
      </c>
      <c r="L69" s="33" t="s">
        <v>40</v>
      </c>
      <c r="M69" s="96">
        <v>23</v>
      </c>
      <c r="N69" s="96">
        <v>5</v>
      </c>
      <c r="R69" s="36"/>
    </row>
    <row r="70" spans="1:18" ht="14.25" x14ac:dyDescent="0.25">
      <c r="A70" s="25">
        <v>17649</v>
      </c>
      <c r="B70" s="25">
        <v>11736</v>
      </c>
      <c r="C70" s="58" t="s">
        <v>256</v>
      </c>
      <c r="D70" s="30" t="s">
        <v>322</v>
      </c>
      <c r="E70" s="27" t="s">
        <v>323</v>
      </c>
      <c r="F70" s="94">
        <v>28</v>
      </c>
      <c r="G70" s="32" t="s">
        <v>62</v>
      </c>
      <c r="H70" s="32" t="s">
        <v>59</v>
      </c>
      <c r="I70" s="33" t="s">
        <v>40</v>
      </c>
      <c r="J70" s="33" t="s">
        <v>40</v>
      </c>
      <c r="K70" s="33" t="s">
        <v>40</v>
      </c>
      <c r="L70" s="33" t="s">
        <v>40</v>
      </c>
      <c r="M70" s="96">
        <v>28</v>
      </c>
      <c r="N70" s="96">
        <v>0</v>
      </c>
      <c r="R70" s="36"/>
    </row>
    <row r="71" spans="1:18" ht="14.25" x14ac:dyDescent="0.25">
      <c r="A71" s="25">
        <v>17649</v>
      </c>
      <c r="B71" s="25">
        <v>11684</v>
      </c>
      <c r="C71" s="58" t="s">
        <v>256</v>
      </c>
      <c r="D71" s="30" t="s">
        <v>324</v>
      </c>
      <c r="E71" s="27" t="s">
        <v>323</v>
      </c>
      <c r="F71" s="94">
        <v>28</v>
      </c>
      <c r="G71" s="32" t="s">
        <v>62</v>
      </c>
      <c r="H71" s="32" t="s">
        <v>59</v>
      </c>
      <c r="I71" s="33" t="s">
        <v>40</v>
      </c>
      <c r="J71" s="33" t="s">
        <v>40</v>
      </c>
      <c r="K71" s="33" t="s">
        <v>40</v>
      </c>
      <c r="L71" s="33" t="s">
        <v>40</v>
      </c>
      <c r="M71" s="96">
        <v>28</v>
      </c>
      <c r="N71" s="96">
        <v>0</v>
      </c>
      <c r="R71" s="36"/>
    </row>
    <row r="72" spans="1:18" ht="14.25" x14ac:dyDescent="0.25">
      <c r="A72" s="25">
        <v>17649</v>
      </c>
      <c r="B72" s="25">
        <v>11808</v>
      </c>
      <c r="C72" s="58" t="s">
        <v>256</v>
      </c>
      <c r="D72" s="30" t="s">
        <v>325</v>
      </c>
      <c r="E72" s="27" t="s">
        <v>299</v>
      </c>
      <c r="F72" s="94">
        <v>28</v>
      </c>
      <c r="G72" s="32" t="s">
        <v>62</v>
      </c>
      <c r="H72" s="32" t="s">
        <v>59</v>
      </c>
      <c r="I72" s="33" t="s">
        <v>40</v>
      </c>
      <c r="J72" s="33" t="s">
        <v>40</v>
      </c>
      <c r="K72" s="33" t="s">
        <v>40</v>
      </c>
      <c r="L72" s="33" t="s">
        <v>40</v>
      </c>
      <c r="M72" s="96">
        <v>28</v>
      </c>
      <c r="N72" s="96">
        <v>0</v>
      </c>
      <c r="R72" s="36"/>
    </row>
    <row r="73" spans="1:18" ht="14.25" x14ac:dyDescent="0.25">
      <c r="A73" s="25">
        <v>17649</v>
      </c>
      <c r="B73" s="25">
        <v>11806</v>
      </c>
      <c r="C73" s="58" t="s">
        <v>256</v>
      </c>
      <c r="D73" s="30" t="s">
        <v>326</v>
      </c>
      <c r="E73" s="27" t="s">
        <v>299</v>
      </c>
      <c r="F73" s="94">
        <v>28</v>
      </c>
      <c r="G73" s="32" t="s">
        <v>62</v>
      </c>
      <c r="H73" s="32" t="s">
        <v>59</v>
      </c>
      <c r="I73" s="33" t="s">
        <v>40</v>
      </c>
      <c r="J73" s="33" t="s">
        <v>40</v>
      </c>
      <c r="K73" s="33" t="s">
        <v>40</v>
      </c>
      <c r="L73" s="33" t="s">
        <v>40</v>
      </c>
      <c r="M73" s="96">
        <v>28</v>
      </c>
      <c r="N73" s="96">
        <v>0</v>
      </c>
      <c r="R73" s="36"/>
    </row>
    <row r="74" spans="1:18" ht="14.25" x14ac:dyDescent="0.25">
      <c r="A74" s="25">
        <v>17622</v>
      </c>
      <c r="B74" s="25">
        <v>11835</v>
      </c>
      <c r="C74" s="58" t="s">
        <v>34</v>
      </c>
      <c r="D74" s="30" t="s">
        <v>315</v>
      </c>
      <c r="E74" s="27" t="s">
        <v>266</v>
      </c>
      <c r="F74" s="94">
        <v>28</v>
      </c>
      <c r="G74" s="32" t="s">
        <v>62</v>
      </c>
      <c r="H74" s="32" t="s">
        <v>59</v>
      </c>
      <c r="I74" s="33" t="s">
        <v>40</v>
      </c>
      <c r="J74" s="33" t="s">
        <v>40</v>
      </c>
      <c r="K74" s="33" t="s">
        <v>59</v>
      </c>
      <c r="L74" s="33" t="s">
        <v>40</v>
      </c>
      <c r="M74" s="96">
        <v>23</v>
      </c>
      <c r="N74" s="96">
        <v>5</v>
      </c>
      <c r="R74" s="36"/>
    </row>
    <row r="75" spans="1:18" ht="14.25" x14ac:dyDescent="0.25">
      <c r="A75" s="25">
        <v>17622</v>
      </c>
      <c r="B75" s="25">
        <v>11838</v>
      </c>
      <c r="C75" s="58" t="s">
        <v>34</v>
      </c>
      <c r="D75" s="30" t="s">
        <v>298</v>
      </c>
      <c r="E75" s="27" t="s">
        <v>299</v>
      </c>
      <c r="F75" s="94">
        <v>28</v>
      </c>
      <c r="G75" s="32" t="s">
        <v>62</v>
      </c>
      <c r="H75" s="32" t="s">
        <v>59</v>
      </c>
      <c r="I75" s="33" t="s">
        <v>40</v>
      </c>
      <c r="J75" s="33" t="s">
        <v>40</v>
      </c>
      <c r="K75" s="33" t="s">
        <v>40</v>
      </c>
      <c r="L75" s="33" t="s">
        <v>40</v>
      </c>
      <c r="M75" s="96">
        <v>28</v>
      </c>
      <c r="N75" s="96">
        <v>0</v>
      </c>
      <c r="R75" s="36"/>
    </row>
    <row r="76" spans="1:18" ht="14.25" x14ac:dyDescent="0.25">
      <c r="A76" s="25">
        <v>17622</v>
      </c>
      <c r="B76" s="25">
        <v>11863</v>
      </c>
      <c r="C76" s="58" t="s">
        <v>34</v>
      </c>
      <c r="D76" s="30" t="s">
        <v>262</v>
      </c>
      <c r="E76" s="27" t="s">
        <v>301</v>
      </c>
      <c r="F76" s="94">
        <v>28</v>
      </c>
      <c r="G76" s="95" t="s">
        <v>87</v>
      </c>
      <c r="H76" s="32" t="s">
        <v>40</v>
      </c>
      <c r="I76" s="33" t="s">
        <v>40</v>
      </c>
      <c r="J76" s="33" t="s">
        <v>40</v>
      </c>
      <c r="K76" s="33" t="s">
        <v>40</v>
      </c>
      <c r="L76" s="33" t="s">
        <v>40</v>
      </c>
      <c r="M76" s="96">
        <v>28</v>
      </c>
      <c r="N76" s="96">
        <v>0</v>
      </c>
      <c r="R76" s="36"/>
    </row>
    <row r="77" spans="1:18" ht="14.25" x14ac:dyDescent="0.25">
      <c r="A77" s="25">
        <v>17699</v>
      </c>
      <c r="B77" s="25">
        <v>11933</v>
      </c>
      <c r="C77" s="26" t="s">
        <v>285</v>
      </c>
      <c r="D77" s="30" t="s">
        <v>315</v>
      </c>
      <c r="E77" s="27" t="s">
        <v>266</v>
      </c>
      <c r="F77" s="94">
        <v>28</v>
      </c>
      <c r="G77" s="32" t="s">
        <v>62</v>
      </c>
      <c r="H77" s="32" t="s">
        <v>59</v>
      </c>
      <c r="I77" s="33" t="s">
        <v>40</v>
      </c>
      <c r="J77" s="33" t="s">
        <v>40</v>
      </c>
      <c r="K77" s="33" t="s">
        <v>59</v>
      </c>
      <c r="L77" s="33" t="s">
        <v>40</v>
      </c>
      <c r="M77" s="96">
        <v>23</v>
      </c>
      <c r="N77" s="96">
        <v>5</v>
      </c>
      <c r="R77" s="36"/>
    </row>
    <row r="78" spans="1:18" ht="14.25" x14ac:dyDescent="0.25">
      <c r="A78" s="25">
        <v>17699</v>
      </c>
      <c r="B78" s="25">
        <v>11918</v>
      </c>
      <c r="C78" s="58" t="s">
        <v>285</v>
      </c>
      <c r="D78" s="30" t="s">
        <v>327</v>
      </c>
      <c r="E78" s="27" t="s">
        <v>299</v>
      </c>
      <c r="F78" s="94">
        <v>28</v>
      </c>
      <c r="G78" s="32" t="s">
        <v>62</v>
      </c>
      <c r="H78" s="32" t="s">
        <v>59</v>
      </c>
      <c r="I78" s="33" t="s">
        <v>40</v>
      </c>
      <c r="J78" s="33" t="s">
        <v>40</v>
      </c>
      <c r="K78" s="33" t="s">
        <v>40</v>
      </c>
      <c r="L78" s="33" t="s">
        <v>40</v>
      </c>
      <c r="M78" s="96">
        <v>28</v>
      </c>
      <c r="N78" s="96">
        <v>0</v>
      </c>
      <c r="R78" s="36"/>
    </row>
    <row r="79" spans="1:18" ht="14.25" x14ac:dyDescent="0.25">
      <c r="A79" s="25">
        <v>17699</v>
      </c>
      <c r="B79" s="25">
        <v>11921</v>
      </c>
      <c r="C79" s="58" t="s">
        <v>285</v>
      </c>
      <c r="D79" s="30" t="s">
        <v>327</v>
      </c>
      <c r="E79" s="27" t="s">
        <v>299</v>
      </c>
      <c r="F79" s="94">
        <v>28</v>
      </c>
      <c r="G79" s="32" t="s">
        <v>62</v>
      </c>
      <c r="H79" s="32" t="s">
        <v>59</v>
      </c>
      <c r="I79" s="33" t="s">
        <v>40</v>
      </c>
      <c r="J79" s="33" t="s">
        <v>40</v>
      </c>
      <c r="K79" s="33" t="s">
        <v>40</v>
      </c>
      <c r="L79" s="33" t="s">
        <v>40</v>
      </c>
      <c r="M79" s="96">
        <v>28</v>
      </c>
      <c r="N79" s="96">
        <v>0</v>
      </c>
      <c r="R79" s="36"/>
    </row>
    <row r="80" spans="1:18" ht="14.25" x14ac:dyDescent="0.25">
      <c r="A80" s="25">
        <v>17699</v>
      </c>
      <c r="B80" s="25">
        <v>11920</v>
      </c>
      <c r="C80" s="58" t="s">
        <v>285</v>
      </c>
      <c r="D80" s="30" t="s">
        <v>327</v>
      </c>
      <c r="E80" s="27" t="s">
        <v>299</v>
      </c>
      <c r="F80" s="94">
        <v>28</v>
      </c>
      <c r="G80" s="32" t="s">
        <v>62</v>
      </c>
      <c r="H80" s="32" t="s">
        <v>59</v>
      </c>
      <c r="I80" s="33" t="s">
        <v>40</v>
      </c>
      <c r="J80" s="33" t="s">
        <v>40</v>
      </c>
      <c r="K80" s="33" t="s">
        <v>40</v>
      </c>
      <c r="L80" s="33" t="s">
        <v>40</v>
      </c>
      <c r="M80" s="96">
        <v>28</v>
      </c>
      <c r="N80" s="96">
        <v>0</v>
      </c>
      <c r="R80" s="36"/>
    </row>
    <row r="81" spans="1:18" ht="14.25" x14ac:dyDescent="0.25">
      <c r="A81" s="25">
        <v>17518</v>
      </c>
      <c r="B81" s="25">
        <v>11739</v>
      </c>
      <c r="C81" s="58" t="s">
        <v>148</v>
      </c>
      <c r="D81" s="30" t="s">
        <v>328</v>
      </c>
      <c r="E81" s="27" t="s">
        <v>299</v>
      </c>
      <c r="F81" s="94">
        <v>28</v>
      </c>
      <c r="G81" s="32" t="s">
        <v>62</v>
      </c>
      <c r="H81" s="32" t="s">
        <v>59</v>
      </c>
      <c r="I81" s="33" t="s">
        <v>40</v>
      </c>
      <c r="J81" s="33" t="s">
        <v>40</v>
      </c>
      <c r="K81" s="33" t="s">
        <v>40</v>
      </c>
      <c r="L81" s="33" t="s">
        <v>40</v>
      </c>
      <c r="M81" s="96">
        <v>28</v>
      </c>
      <c r="N81" s="96">
        <v>0</v>
      </c>
      <c r="R81" s="36"/>
    </row>
    <row r="82" spans="1:18" ht="14.25" x14ac:dyDescent="0.25">
      <c r="A82" s="25">
        <v>17613</v>
      </c>
      <c r="B82" s="25">
        <v>11852</v>
      </c>
      <c r="C82" s="58" t="s">
        <v>139</v>
      </c>
      <c r="D82" s="30" t="s">
        <v>315</v>
      </c>
      <c r="E82" s="27" t="s">
        <v>266</v>
      </c>
      <c r="F82" s="94">
        <v>28</v>
      </c>
      <c r="G82" s="32" t="s">
        <v>62</v>
      </c>
      <c r="H82" s="32" t="s">
        <v>59</v>
      </c>
      <c r="I82" s="33" t="s">
        <v>40</v>
      </c>
      <c r="J82" s="33" t="s">
        <v>40</v>
      </c>
      <c r="K82" s="33" t="s">
        <v>59</v>
      </c>
      <c r="L82" s="33" t="s">
        <v>40</v>
      </c>
      <c r="M82" s="96">
        <v>23</v>
      </c>
      <c r="N82" s="96">
        <v>5</v>
      </c>
      <c r="R82" s="36"/>
    </row>
    <row r="83" spans="1:18" ht="14.25" x14ac:dyDescent="0.25">
      <c r="A83" s="25">
        <v>17613</v>
      </c>
      <c r="B83" s="25">
        <v>11850</v>
      </c>
      <c r="C83" s="58" t="s">
        <v>139</v>
      </c>
      <c r="D83" s="30" t="s">
        <v>315</v>
      </c>
      <c r="E83" s="27" t="s">
        <v>266</v>
      </c>
      <c r="F83" s="94">
        <v>28</v>
      </c>
      <c r="G83" s="32" t="s">
        <v>87</v>
      </c>
      <c r="H83" s="32" t="s">
        <v>40</v>
      </c>
      <c r="I83" s="33" t="s">
        <v>40</v>
      </c>
      <c r="J83" s="33" t="s">
        <v>40</v>
      </c>
      <c r="K83" s="33" t="s">
        <v>59</v>
      </c>
      <c r="L83" s="33" t="s">
        <v>40</v>
      </c>
      <c r="M83" s="96">
        <v>23</v>
      </c>
      <c r="N83" s="96">
        <v>5</v>
      </c>
      <c r="R83" s="36"/>
    </row>
    <row r="84" spans="1:18" ht="14.25" x14ac:dyDescent="0.25">
      <c r="A84" s="25">
        <v>17613</v>
      </c>
      <c r="B84" s="25">
        <v>11851</v>
      </c>
      <c r="C84" s="58" t="s">
        <v>139</v>
      </c>
      <c r="D84" s="30" t="s">
        <v>315</v>
      </c>
      <c r="E84" s="27" t="s">
        <v>266</v>
      </c>
      <c r="F84" s="94">
        <v>28</v>
      </c>
      <c r="G84" s="32" t="s">
        <v>62</v>
      </c>
      <c r="H84" s="32" t="s">
        <v>59</v>
      </c>
      <c r="I84" s="33" t="s">
        <v>40</v>
      </c>
      <c r="J84" s="33" t="s">
        <v>40</v>
      </c>
      <c r="K84" s="33" t="s">
        <v>59</v>
      </c>
      <c r="L84" s="33" t="s">
        <v>40</v>
      </c>
      <c r="M84" s="96">
        <v>23</v>
      </c>
      <c r="N84" s="96">
        <v>5</v>
      </c>
      <c r="R84" s="36"/>
    </row>
    <row r="85" spans="1:18" ht="14.25" x14ac:dyDescent="0.25">
      <c r="A85" s="25">
        <v>17638</v>
      </c>
      <c r="B85" s="25">
        <v>11673</v>
      </c>
      <c r="C85" s="26" t="s">
        <v>56</v>
      </c>
      <c r="D85" s="26" t="s">
        <v>76</v>
      </c>
      <c r="E85" s="97" t="s">
        <v>270</v>
      </c>
      <c r="F85" s="94">
        <v>25</v>
      </c>
      <c r="G85" s="95" t="s">
        <v>62</v>
      </c>
      <c r="H85" s="32" t="s">
        <v>59</v>
      </c>
      <c r="I85" s="26" t="s">
        <v>40</v>
      </c>
      <c r="J85" s="26" t="s">
        <v>40</v>
      </c>
      <c r="K85" s="26" t="s">
        <v>40</v>
      </c>
      <c r="L85" s="33" t="s">
        <v>40</v>
      </c>
      <c r="M85" s="96">
        <v>25</v>
      </c>
      <c r="N85" s="96">
        <v>0</v>
      </c>
      <c r="R85" s="36"/>
    </row>
    <row r="86" spans="1:18" ht="14.25" x14ac:dyDescent="0.25">
      <c r="A86" s="25">
        <v>17638</v>
      </c>
      <c r="B86" s="25">
        <v>11674</v>
      </c>
      <c r="C86" s="58" t="s">
        <v>56</v>
      </c>
      <c r="D86" s="30" t="s">
        <v>269</v>
      </c>
      <c r="E86" s="27" t="s">
        <v>270</v>
      </c>
      <c r="F86" s="94">
        <v>25</v>
      </c>
      <c r="G86" s="32" t="s">
        <v>62</v>
      </c>
      <c r="H86" s="32" t="s">
        <v>59</v>
      </c>
      <c r="I86" s="33" t="s">
        <v>40</v>
      </c>
      <c r="J86" s="33" t="s">
        <v>40</v>
      </c>
      <c r="K86" s="33" t="s">
        <v>40</v>
      </c>
      <c r="L86" s="33" t="s">
        <v>40</v>
      </c>
      <c r="M86" s="96">
        <v>25</v>
      </c>
      <c r="N86" s="96">
        <v>0</v>
      </c>
      <c r="R86" s="36"/>
    </row>
    <row r="87" spans="1:18" ht="14.25" x14ac:dyDescent="0.25">
      <c r="A87" s="25">
        <v>17649</v>
      </c>
      <c r="B87" s="25">
        <v>11803</v>
      </c>
      <c r="C87" s="58" t="s">
        <v>256</v>
      </c>
      <c r="D87" s="30" t="s">
        <v>329</v>
      </c>
      <c r="E87" s="27" t="s">
        <v>270</v>
      </c>
      <c r="F87" s="94">
        <v>25</v>
      </c>
      <c r="G87" s="32" t="s">
        <v>62</v>
      </c>
      <c r="H87" s="32" t="s">
        <v>59</v>
      </c>
      <c r="I87" s="33" t="s">
        <v>40</v>
      </c>
      <c r="J87" s="33" t="s">
        <v>40</v>
      </c>
      <c r="K87" s="33" t="s">
        <v>40</v>
      </c>
      <c r="L87" s="33" t="s">
        <v>40</v>
      </c>
      <c r="M87" s="96">
        <v>25</v>
      </c>
      <c r="N87" s="96">
        <v>0</v>
      </c>
      <c r="R87" s="36"/>
    </row>
    <row r="88" spans="1:18" ht="14.25" x14ac:dyDescent="0.25">
      <c r="A88" s="25">
        <v>17649</v>
      </c>
      <c r="B88" s="25">
        <v>11685</v>
      </c>
      <c r="C88" s="58" t="s">
        <v>256</v>
      </c>
      <c r="D88" s="30" t="s">
        <v>76</v>
      </c>
      <c r="E88" s="27" t="s">
        <v>270</v>
      </c>
      <c r="F88" s="94">
        <v>25</v>
      </c>
      <c r="G88" s="32" t="s">
        <v>62</v>
      </c>
      <c r="H88" s="32" t="s">
        <v>59</v>
      </c>
      <c r="I88" s="33" t="s">
        <v>40</v>
      </c>
      <c r="J88" s="33" t="s">
        <v>40</v>
      </c>
      <c r="K88" s="33" t="s">
        <v>40</v>
      </c>
      <c r="L88" s="33" t="s">
        <v>40</v>
      </c>
      <c r="M88" s="96">
        <v>25</v>
      </c>
      <c r="N88" s="96">
        <v>0</v>
      </c>
      <c r="R88" s="36"/>
    </row>
    <row r="89" spans="1:18" ht="14.25" x14ac:dyDescent="0.25">
      <c r="A89" s="25">
        <v>17649</v>
      </c>
      <c r="B89" s="25">
        <v>11807</v>
      </c>
      <c r="C89" s="58" t="s">
        <v>256</v>
      </c>
      <c r="D89" s="30" t="s">
        <v>330</v>
      </c>
      <c r="E89" s="27" t="s">
        <v>270</v>
      </c>
      <c r="F89" s="94">
        <v>25</v>
      </c>
      <c r="G89" s="32" t="s">
        <v>62</v>
      </c>
      <c r="H89" s="32" t="s">
        <v>59</v>
      </c>
      <c r="I89" s="33" t="s">
        <v>40</v>
      </c>
      <c r="J89" s="33" t="s">
        <v>40</v>
      </c>
      <c r="K89" s="33" t="s">
        <v>40</v>
      </c>
      <c r="L89" s="33" t="s">
        <v>40</v>
      </c>
      <c r="M89" s="96">
        <v>25</v>
      </c>
      <c r="N89" s="96">
        <v>0</v>
      </c>
      <c r="R89" s="36"/>
    </row>
    <row r="90" spans="1:18" ht="14.25" x14ac:dyDescent="0.25">
      <c r="A90" s="25">
        <v>17649</v>
      </c>
      <c r="B90" s="25">
        <v>11688</v>
      </c>
      <c r="C90" s="58" t="s">
        <v>256</v>
      </c>
      <c r="D90" s="30" t="s">
        <v>331</v>
      </c>
      <c r="E90" s="27" t="s">
        <v>270</v>
      </c>
      <c r="F90" s="94">
        <v>25</v>
      </c>
      <c r="G90" s="32" t="s">
        <v>62</v>
      </c>
      <c r="H90" s="32" t="s">
        <v>59</v>
      </c>
      <c r="I90" s="33" t="s">
        <v>40</v>
      </c>
      <c r="J90" s="33" t="s">
        <v>40</v>
      </c>
      <c r="K90" s="33" t="s">
        <v>40</v>
      </c>
      <c r="L90" s="33" t="s">
        <v>40</v>
      </c>
      <c r="M90" s="96">
        <v>25</v>
      </c>
      <c r="N90" s="96">
        <v>0</v>
      </c>
      <c r="R90" s="36"/>
    </row>
    <row r="91" spans="1:18" ht="14.25" x14ac:dyDescent="0.25">
      <c r="A91" s="25">
        <v>17649</v>
      </c>
      <c r="B91" s="25">
        <v>11809</v>
      </c>
      <c r="C91" s="58" t="s">
        <v>256</v>
      </c>
      <c r="D91" s="30" t="s">
        <v>332</v>
      </c>
      <c r="E91" s="27" t="s">
        <v>270</v>
      </c>
      <c r="F91" s="94">
        <v>25</v>
      </c>
      <c r="G91" s="32" t="s">
        <v>62</v>
      </c>
      <c r="H91" s="32" t="s">
        <v>59</v>
      </c>
      <c r="I91" s="33" t="s">
        <v>40</v>
      </c>
      <c r="J91" s="33" t="s">
        <v>40</v>
      </c>
      <c r="K91" s="33" t="s">
        <v>40</v>
      </c>
      <c r="L91" s="33" t="s">
        <v>40</v>
      </c>
      <c r="M91" s="96">
        <v>25</v>
      </c>
      <c r="N91" s="96">
        <v>0</v>
      </c>
      <c r="R91" s="36"/>
    </row>
    <row r="92" spans="1:18" ht="14.25" x14ac:dyDescent="0.25">
      <c r="A92" s="25">
        <v>17649</v>
      </c>
      <c r="B92" s="25">
        <v>11804</v>
      </c>
      <c r="C92" s="58" t="s">
        <v>256</v>
      </c>
      <c r="D92" s="30" t="s">
        <v>333</v>
      </c>
      <c r="E92" s="27" t="s">
        <v>270</v>
      </c>
      <c r="F92" s="94">
        <v>25</v>
      </c>
      <c r="G92" s="32" t="s">
        <v>62</v>
      </c>
      <c r="H92" s="32" t="s">
        <v>59</v>
      </c>
      <c r="I92" s="33" t="s">
        <v>40</v>
      </c>
      <c r="J92" s="33" t="s">
        <v>40</v>
      </c>
      <c r="K92" s="33" t="s">
        <v>40</v>
      </c>
      <c r="L92" s="33" t="s">
        <v>40</v>
      </c>
      <c r="M92" s="96">
        <v>25</v>
      </c>
      <c r="N92" s="96">
        <v>0</v>
      </c>
      <c r="R92" s="36"/>
    </row>
    <row r="93" spans="1:18" ht="14.25" x14ac:dyDescent="0.25">
      <c r="A93" s="25">
        <v>17699</v>
      </c>
      <c r="B93" s="25">
        <v>11916</v>
      </c>
      <c r="C93" s="58" t="s">
        <v>285</v>
      </c>
      <c r="D93" s="30" t="s">
        <v>327</v>
      </c>
      <c r="E93" s="27" t="s">
        <v>270</v>
      </c>
      <c r="F93" s="94">
        <v>25</v>
      </c>
      <c r="G93" s="32" t="s">
        <v>62</v>
      </c>
      <c r="H93" s="32" t="s">
        <v>59</v>
      </c>
      <c r="I93" s="33" t="s">
        <v>40</v>
      </c>
      <c r="J93" s="33" t="s">
        <v>40</v>
      </c>
      <c r="K93" s="33" t="s">
        <v>40</v>
      </c>
      <c r="L93" s="33" t="s">
        <v>40</v>
      </c>
      <c r="M93" s="96">
        <v>25</v>
      </c>
      <c r="N93" s="96">
        <v>0</v>
      </c>
      <c r="R93" s="36"/>
    </row>
    <row r="94" spans="1:18" ht="14.25" x14ac:dyDescent="0.25">
      <c r="A94" s="25">
        <v>17699</v>
      </c>
      <c r="B94" s="25">
        <v>11917</v>
      </c>
      <c r="C94" s="58" t="s">
        <v>285</v>
      </c>
      <c r="D94" s="30" t="s">
        <v>327</v>
      </c>
      <c r="E94" s="27" t="s">
        <v>270</v>
      </c>
      <c r="F94" s="94">
        <v>25</v>
      </c>
      <c r="G94" s="32" t="s">
        <v>62</v>
      </c>
      <c r="H94" s="32" t="s">
        <v>59</v>
      </c>
      <c r="I94" s="33" t="s">
        <v>40</v>
      </c>
      <c r="J94" s="33" t="s">
        <v>40</v>
      </c>
      <c r="K94" s="33" t="s">
        <v>40</v>
      </c>
      <c r="L94" s="33" t="s">
        <v>40</v>
      </c>
      <c r="M94" s="96">
        <v>25</v>
      </c>
      <c r="N94" s="96">
        <v>0</v>
      </c>
      <c r="R94" s="36"/>
    </row>
    <row r="95" spans="1:18" ht="14.25" x14ac:dyDescent="0.25">
      <c r="A95" s="25">
        <v>17752</v>
      </c>
      <c r="B95" s="25">
        <v>11859</v>
      </c>
      <c r="C95" s="58" t="s">
        <v>258</v>
      </c>
      <c r="D95" s="30" t="s">
        <v>76</v>
      </c>
      <c r="E95" s="27" t="s">
        <v>270</v>
      </c>
      <c r="F95" s="94">
        <v>25</v>
      </c>
      <c r="G95" s="32" t="s">
        <v>62</v>
      </c>
      <c r="H95" s="32" t="s">
        <v>59</v>
      </c>
      <c r="I95" s="33" t="s">
        <v>40</v>
      </c>
      <c r="J95" s="33" t="s">
        <v>40</v>
      </c>
      <c r="K95" s="33" t="s">
        <v>40</v>
      </c>
      <c r="L95" s="33" t="s">
        <v>40</v>
      </c>
      <c r="M95" s="96">
        <v>25</v>
      </c>
      <c r="N95" s="96">
        <v>0</v>
      </c>
      <c r="R95" s="36"/>
    </row>
    <row r="96" spans="1:18" ht="14.25" x14ac:dyDescent="0.25">
      <c r="A96" s="25">
        <v>17613</v>
      </c>
      <c r="B96" s="25">
        <v>11842</v>
      </c>
      <c r="C96" s="58" t="s">
        <v>139</v>
      </c>
      <c r="D96" s="30" t="s">
        <v>327</v>
      </c>
      <c r="E96" s="27" t="s">
        <v>270</v>
      </c>
      <c r="F96" s="94">
        <v>25</v>
      </c>
      <c r="G96" s="32" t="s">
        <v>62</v>
      </c>
      <c r="H96" s="32" t="s">
        <v>59</v>
      </c>
      <c r="I96" s="33" t="s">
        <v>40</v>
      </c>
      <c r="J96" s="33" t="s">
        <v>40</v>
      </c>
      <c r="K96" s="33" t="s">
        <v>40</v>
      </c>
      <c r="L96" s="33" t="s">
        <v>40</v>
      </c>
      <c r="M96" s="96">
        <v>25</v>
      </c>
      <c r="N96" s="96">
        <v>0</v>
      </c>
      <c r="R96" s="36"/>
    </row>
    <row r="97" spans="1:18" ht="14.25" x14ac:dyDescent="0.25">
      <c r="A97" s="25">
        <v>17667</v>
      </c>
      <c r="B97" s="25">
        <v>11802</v>
      </c>
      <c r="C97" s="58" t="s">
        <v>257</v>
      </c>
      <c r="D97" s="30" t="s">
        <v>236</v>
      </c>
      <c r="E97" s="27" t="s">
        <v>263</v>
      </c>
      <c r="F97" s="94">
        <v>24</v>
      </c>
      <c r="G97" s="32" t="s">
        <v>62</v>
      </c>
      <c r="H97" s="32" t="s">
        <v>59</v>
      </c>
      <c r="I97" s="33" t="s">
        <v>40</v>
      </c>
      <c r="J97" s="33" t="s">
        <v>40</v>
      </c>
      <c r="K97" s="33" t="s">
        <v>40</v>
      </c>
      <c r="L97" s="33" t="s">
        <v>40</v>
      </c>
      <c r="M97" s="96">
        <v>24</v>
      </c>
      <c r="N97" s="96">
        <v>0</v>
      </c>
      <c r="R97" s="36"/>
    </row>
    <row r="98" spans="1:18" ht="14.25" x14ac:dyDescent="0.25">
      <c r="A98" s="25">
        <v>17638</v>
      </c>
      <c r="B98" s="25">
        <v>11678</v>
      </c>
      <c r="C98" s="58" t="s">
        <v>56</v>
      </c>
      <c r="D98" s="30" t="s">
        <v>264</v>
      </c>
      <c r="E98" s="27" t="s">
        <v>263</v>
      </c>
      <c r="F98" s="94">
        <v>24</v>
      </c>
      <c r="G98" s="32" t="s">
        <v>62</v>
      </c>
      <c r="H98" s="32" t="s">
        <v>59</v>
      </c>
      <c r="I98" s="33" t="s">
        <v>40</v>
      </c>
      <c r="J98" s="33" t="s">
        <v>40</v>
      </c>
      <c r="K98" s="33" t="s">
        <v>40</v>
      </c>
      <c r="L98" s="33" t="s">
        <v>40</v>
      </c>
      <c r="M98" s="96">
        <v>24</v>
      </c>
      <c r="N98" s="96">
        <v>0</v>
      </c>
      <c r="R98" s="36"/>
    </row>
    <row r="99" spans="1:18" ht="14.25" x14ac:dyDescent="0.25">
      <c r="A99" s="25">
        <v>17638</v>
      </c>
      <c r="B99" s="25">
        <v>11677</v>
      </c>
      <c r="C99" s="58" t="s">
        <v>56</v>
      </c>
      <c r="D99" s="30" t="s">
        <v>264</v>
      </c>
      <c r="E99" s="27" t="s">
        <v>263</v>
      </c>
      <c r="F99" s="94">
        <v>24</v>
      </c>
      <c r="G99" s="32" t="s">
        <v>62</v>
      </c>
      <c r="H99" s="32" t="s">
        <v>59</v>
      </c>
      <c r="I99" s="33" t="s">
        <v>40</v>
      </c>
      <c r="J99" s="33" t="s">
        <v>40</v>
      </c>
      <c r="K99" s="33" t="s">
        <v>40</v>
      </c>
      <c r="L99" s="33" t="s">
        <v>40</v>
      </c>
      <c r="M99" s="96">
        <v>24</v>
      </c>
      <c r="N99" s="96">
        <v>0</v>
      </c>
      <c r="R99" s="36"/>
    </row>
    <row r="100" spans="1:18" ht="14.25" x14ac:dyDescent="0.25">
      <c r="A100" s="25">
        <v>17638</v>
      </c>
      <c r="B100" s="25">
        <v>11787</v>
      </c>
      <c r="C100" s="58" t="s">
        <v>56</v>
      </c>
      <c r="D100" s="30" t="s">
        <v>312</v>
      </c>
      <c r="E100" s="27" t="s">
        <v>263</v>
      </c>
      <c r="F100" s="94">
        <v>24</v>
      </c>
      <c r="G100" s="32" t="s">
        <v>62</v>
      </c>
      <c r="H100" s="32" t="s">
        <v>59</v>
      </c>
      <c r="I100" s="33" t="s">
        <v>40</v>
      </c>
      <c r="J100" s="33" t="s">
        <v>40</v>
      </c>
      <c r="K100" s="33" t="s">
        <v>40</v>
      </c>
      <c r="L100" s="33" t="s">
        <v>40</v>
      </c>
      <c r="M100" s="96">
        <v>24</v>
      </c>
      <c r="N100" s="96">
        <v>0</v>
      </c>
      <c r="R100" s="36"/>
    </row>
    <row r="101" spans="1:18" ht="14.25" x14ac:dyDescent="0.25">
      <c r="A101" s="25">
        <v>17638</v>
      </c>
      <c r="B101" s="25">
        <v>11766</v>
      </c>
      <c r="C101" s="58" t="s">
        <v>56</v>
      </c>
      <c r="D101" s="30" t="s">
        <v>236</v>
      </c>
      <c r="E101" s="27" t="s">
        <v>263</v>
      </c>
      <c r="F101" s="94">
        <v>24</v>
      </c>
      <c r="G101" s="32" t="s">
        <v>62</v>
      </c>
      <c r="H101" s="32" t="s">
        <v>59</v>
      </c>
      <c r="I101" s="33" t="s">
        <v>40</v>
      </c>
      <c r="J101" s="33" t="s">
        <v>40</v>
      </c>
      <c r="K101" s="33" t="s">
        <v>40</v>
      </c>
      <c r="L101" s="33" t="s">
        <v>40</v>
      </c>
      <c r="M101" s="96">
        <v>24</v>
      </c>
      <c r="N101" s="96">
        <v>0</v>
      </c>
      <c r="R101" s="36"/>
    </row>
    <row r="102" spans="1:18" ht="14.25" x14ac:dyDescent="0.25">
      <c r="A102" s="25">
        <v>17638</v>
      </c>
      <c r="B102" s="25">
        <v>11680</v>
      </c>
      <c r="C102" s="58" t="s">
        <v>56</v>
      </c>
      <c r="D102" s="30" t="s">
        <v>264</v>
      </c>
      <c r="E102" s="27" t="s">
        <v>263</v>
      </c>
      <c r="F102" s="94">
        <v>24</v>
      </c>
      <c r="G102" s="32" t="s">
        <v>87</v>
      </c>
      <c r="H102" s="32" t="s">
        <v>40</v>
      </c>
      <c r="I102" s="33" t="s">
        <v>40</v>
      </c>
      <c r="J102" s="33" t="s">
        <v>40</v>
      </c>
      <c r="K102" s="33" t="s">
        <v>40</v>
      </c>
      <c r="L102" s="33" t="s">
        <v>40</v>
      </c>
      <c r="M102" s="96">
        <v>24</v>
      </c>
      <c r="N102" s="96">
        <v>0</v>
      </c>
      <c r="R102" s="36"/>
    </row>
    <row r="103" spans="1:18" ht="14.25" x14ac:dyDescent="0.25">
      <c r="A103" s="25">
        <v>17638</v>
      </c>
      <c r="B103" s="25">
        <v>11764</v>
      </c>
      <c r="C103" s="58" t="s">
        <v>56</v>
      </c>
      <c r="D103" s="30" t="s">
        <v>193</v>
      </c>
      <c r="E103" s="27" t="s">
        <v>263</v>
      </c>
      <c r="F103" s="94">
        <v>24</v>
      </c>
      <c r="G103" s="95" t="s">
        <v>87</v>
      </c>
      <c r="H103" s="32" t="s">
        <v>40</v>
      </c>
      <c r="I103" s="33" t="s">
        <v>40</v>
      </c>
      <c r="J103" s="33" t="s">
        <v>40</v>
      </c>
      <c r="K103" s="33" t="s">
        <v>40</v>
      </c>
      <c r="L103" s="33" t="s">
        <v>40</v>
      </c>
      <c r="M103" s="96">
        <v>24</v>
      </c>
      <c r="N103" s="96">
        <v>0</v>
      </c>
      <c r="R103" s="36"/>
    </row>
    <row r="104" spans="1:18" ht="14.25" x14ac:dyDescent="0.25">
      <c r="A104" s="25">
        <v>17638</v>
      </c>
      <c r="B104" s="25">
        <v>11783</v>
      </c>
      <c r="C104" s="58" t="s">
        <v>56</v>
      </c>
      <c r="D104" s="30" t="s">
        <v>312</v>
      </c>
      <c r="E104" s="27" t="s">
        <v>263</v>
      </c>
      <c r="F104" s="94">
        <v>24</v>
      </c>
      <c r="G104" s="32" t="s">
        <v>62</v>
      </c>
      <c r="H104" s="32" t="s">
        <v>59</v>
      </c>
      <c r="I104" s="33" t="s">
        <v>40</v>
      </c>
      <c r="J104" s="33" t="s">
        <v>40</v>
      </c>
      <c r="K104" s="33" t="s">
        <v>40</v>
      </c>
      <c r="L104" s="33" t="s">
        <v>40</v>
      </c>
      <c r="M104" s="96">
        <v>24</v>
      </c>
      <c r="N104" s="96">
        <v>0</v>
      </c>
      <c r="R104" s="36"/>
    </row>
    <row r="105" spans="1:18" ht="14.25" x14ac:dyDescent="0.25">
      <c r="A105" s="25">
        <v>17638</v>
      </c>
      <c r="B105" s="25">
        <v>11676</v>
      </c>
      <c r="C105" s="58" t="s">
        <v>56</v>
      </c>
      <c r="D105" s="30" t="s">
        <v>264</v>
      </c>
      <c r="E105" s="27" t="s">
        <v>263</v>
      </c>
      <c r="F105" s="94">
        <v>24</v>
      </c>
      <c r="G105" s="32" t="s">
        <v>62</v>
      </c>
      <c r="H105" s="32" t="s">
        <v>59</v>
      </c>
      <c r="I105" s="33" t="s">
        <v>40</v>
      </c>
      <c r="J105" s="33" t="s">
        <v>40</v>
      </c>
      <c r="K105" s="33" t="s">
        <v>40</v>
      </c>
      <c r="L105" s="33" t="s">
        <v>40</v>
      </c>
      <c r="M105" s="96">
        <v>24</v>
      </c>
      <c r="N105" s="96">
        <v>0</v>
      </c>
      <c r="R105" s="36"/>
    </row>
    <row r="106" spans="1:18" ht="14.25" x14ac:dyDescent="0.25">
      <c r="A106" s="25">
        <v>17638</v>
      </c>
      <c r="B106" s="25">
        <v>11793</v>
      </c>
      <c r="C106" s="58" t="s">
        <v>56</v>
      </c>
      <c r="D106" s="30" t="s">
        <v>312</v>
      </c>
      <c r="E106" s="27" t="s">
        <v>263</v>
      </c>
      <c r="F106" s="94">
        <v>24</v>
      </c>
      <c r="G106" s="32" t="s">
        <v>62</v>
      </c>
      <c r="H106" s="32" t="s">
        <v>59</v>
      </c>
      <c r="I106" s="33" t="s">
        <v>40</v>
      </c>
      <c r="J106" s="33" t="s">
        <v>40</v>
      </c>
      <c r="K106" s="33" t="s">
        <v>40</v>
      </c>
      <c r="L106" s="33" t="s">
        <v>40</v>
      </c>
      <c r="M106" s="96">
        <v>24</v>
      </c>
      <c r="N106" s="96">
        <v>0</v>
      </c>
      <c r="R106" s="36"/>
    </row>
    <row r="107" spans="1:18" ht="14.25" x14ac:dyDescent="0.25">
      <c r="A107" s="25">
        <v>17649</v>
      </c>
      <c r="B107" s="25">
        <v>11789</v>
      </c>
      <c r="C107" s="58" t="s">
        <v>256</v>
      </c>
      <c r="D107" s="30" t="s">
        <v>264</v>
      </c>
      <c r="E107" s="27" t="s">
        <v>263</v>
      </c>
      <c r="F107" s="94">
        <v>24</v>
      </c>
      <c r="G107" s="32" t="s">
        <v>62</v>
      </c>
      <c r="H107" s="32" t="s">
        <v>59</v>
      </c>
      <c r="I107" s="33" t="s">
        <v>40</v>
      </c>
      <c r="J107" s="33" t="s">
        <v>40</v>
      </c>
      <c r="K107" s="33" t="s">
        <v>40</v>
      </c>
      <c r="L107" s="33" t="s">
        <v>40</v>
      </c>
      <c r="M107" s="96">
        <v>24</v>
      </c>
      <c r="N107" s="96">
        <v>0</v>
      </c>
      <c r="R107" s="36"/>
    </row>
    <row r="108" spans="1:18" ht="14.25" x14ac:dyDescent="0.25">
      <c r="A108" s="25">
        <v>17587</v>
      </c>
      <c r="B108" s="25">
        <v>11656</v>
      </c>
      <c r="C108" s="58" t="s">
        <v>106</v>
      </c>
      <c r="D108" s="30" t="s">
        <v>335</v>
      </c>
      <c r="E108" s="27" t="s">
        <v>271</v>
      </c>
      <c r="F108" s="94">
        <v>23</v>
      </c>
      <c r="G108" s="32" t="s">
        <v>62</v>
      </c>
      <c r="H108" s="32" t="s">
        <v>59</v>
      </c>
      <c r="I108" s="33" t="s">
        <v>40</v>
      </c>
      <c r="J108" s="33" t="s">
        <v>40</v>
      </c>
      <c r="K108" s="33" t="s">
        <v>40</v>
      </c>
      <c r="L108" s="33" t="s">
        <v>59</v>
      </c>
      <c r="M108" s="96">
        <v>18</v>
      </c>
      <c r="N108" s="96">
        <v>5</v>
      </c>
      <c r="R108" s="36"/>
    </row>
    <row r="109" spans="1:18" ht="14.25" x14ac:dyDescent="0.25">
      <c r="A109" s="25">
        <v>17638</v>
      </c>
      <c r="B109" s="25">
        <v>11776</v>
      </c>
      <c r="C109" s="58" t="s">
        <v>56</v>
      </c>
      <c r="D109" s="30" t="s">
        <v>69</v>
      </c>
      <c r="E109" s="27" t="s">
        <v>266</v>
      </c>
      <c r="F109" s="94">
        <v>23</v>
      </c>
      <c r="G109" s="32" t="s">
        <v>62</v>
      </c>
      <c r="H109" s="32" t="s">
        <v>59</v>
      </c>
      <c r="I109" s="33" t="s">
        <v>40</v>
      </c>
      <c r="J109" s="33" t="s">
        <v>40</v>
      </c>
      <c r="K109" s="33" t="s">
        <v>40</v>
      </c>
      <c r="L109" s="33" t="s">
        <v>40</v>
      </c>
      <c r="M109" s="96">
        <v>23</v>
      </c>
      <c r="N109" s="96">
        <v>0</v>
      </c>
      <c r="R109" s="36"/>
    </row>
    <row r="110" spans="1:18" ht="14.25" x14ac:dyDescent="0.25">
      <c r="A110" s="25">
        <v>17782</v>
      </c>
      <c r="B110" s="25">
        <v>11888</v>
      </c>
      <c r="C110" s="58" t="s">
        <v>260</v>
      </c>
      <c r="D110" s="30" t="s">
        <v>315</v>
      </c>
      <c r="E110" s="27" t="s">
        <v>266</v>
      </c>
      <c r="F110" s="94">
        <v>23</v>
      </c>
      <c r="G110" s="32" t="s">
        <v>62</v>
      </c>
      <c r="H110" s="32" t="s">
        <v>59</v>
      </c>
      <c r="I110" s="33" t="s">
        <v>40</v>
      </c>
      <c r="J110" s="33" t="s">
        <v>40</v>
      </c>
      <c r="K110" s="33" t="s">
        <v>40</v>
      </c>
      <c r="L110" s="33" t="s">
        <v>40</v>
      </c>
      <c r="M110" s="96">
        <v>23</v>
      </c>
      <c r="N110" s="96">
        <v>0</v>
      </c>
      <c r="R110" s="36"/>
    </row>
    <row r="111" spans="1:18" ht="14.25" x14ac:dyDescent="0.25">
      <c r="A111" s="25">
        <v>17613</v>
      </c>
      <c r="B111" s="25">
        <v>11856</v>
      </c>
      <c r="C111" s="26" t="s">
        <v>139</v>
      </c>
      <c r="D111" s="26" t="s">
        <v>69</v>
      </c>
      <c r="E111" s="97" t="s">
        <v>266</v>
      </c>
      <c r="F111" s="94">
        <v>23</v>
      </c>
      <c r="G111" s="95" t="s">
        <v>62</v>
      </c>
      <c r="H111" s="32" t="s">
        <v>59</v>
      </c>
      <c r="I111" s="33" t="s">
        <v>40</v>
      </c>
      <c r="J111" s="33" t="s">
        <v>40</v>
      </c>
      <c r="K111" s="33" t="s">
        <v>40</v>
      </c>
      <c r="L111" s="33" t="s">
        <v>40</v>
      </c>
      <c r="M111" s="96">
        <v>23</v>
      </c>
      <c r="N111" s="96">
        <v>0</v>
      </c>
      <c r="R111" s="36"/>
    </row>
    <row r="112" spans="1:18" ht="14.25" x14ac:dyDescent="0.25">
      <c r="A112" s="25">
        <v>17649</v>
      </c>
      <c r="B112" s="25">
        <v>11724</v>
      </c>
      <c r="C112" s="58" t="s">
        <v>256</v>
      </c>
      <c r="D112" s="30" t="s">
        <v>236</v>
      </c>
      <c r="E112" s="27" t="s">
        <v>336</v>
      </c>
      <c r="F112" s="94">
        <v>22</v>
      </c>
      <c r="G112" s="32" t="s">
        <v>62</v>
      </c>
      <c r="H112" s="32" t="s">
        <v>59</v>
      </c>
      <c r="I112" s="33" t="s">
        <v>40</v>
      </c>
      <c r="J112" s="33" t="s">
        <v>40</v>
      </c>
      <c r="K112" s="33" t="s">
        <v>40</v>
      </c>
      <c r="L112" s="33" t="s">
        <v>40</v>
      </c>
      <c r="M112" s="96">
        <v>22</v>
      </c>
      <c r="N112" s="96">
        <v>0</v>
      </c>
      <c r="R112" s="36"/>
    </row>
    <row r="113" spans="1:18" ht="14.25" x14ac:dyDescent="0.25">
      <c r="A113" s="25">
        <v>17650</v>
      </c>
      <c r="B113" s="25">
        <v>11791</v>
      </c>
      <c r="C113" s="58" t="s">
        <v>253</v>
      </c>
      <c r="D113" s="30" t="s">
        <v>164</v>
      </c>
      <c r="E113" s="27" t="s">
        <v>271</v>
      </c>
      <c r="F113" s="94">
        <v>18</v>
      </c>
      <c r="G113" s="32" t="s">
        <v>62</v>
      </c>
      <c r="H113" s="32" t="s">
        <v>59</v>
      </c>
      <c r="I113" s="33" t="s">
        <v>40</v>
      </c>
      <c r="J113" s="33" t="s">
        <v>40</v>
      </c>
      <c r="K113" s="33" t="s">
        <v>40</v>
      </c>
      <c r="L113" s="33" t="s">
        <v>40</v>
      </c>
      <c r="M113" s="96">
        <v>18</v>
      </c>
      <c r="N113" s="96">
        <v>0</v>
      </c>
      <c r="R113" s="36"/>
    </row>
    <row r="114" spans="1:18" ht="14.25" x14ac:dyDescent="0.25">
      <c r="A114" s="25">
        <v>17649</v>
      </c>
      <c r="B114" s="25">
        <v>11722</v>
      </c>
      <c r="C114" s="58" t="s">
        <v>256</v>
      </c>
      <c r="D114" s="30" t="s">
        <v>335</v>
      </c>
      <c r="E114" s="27" t="s">
        <v>271</v>
      </c>
      <c r="F114" s="94">
        <v>18</v>
      </c>
      <c r="G114" s="32" t="s">
        <v>62</v>
      </c>
      <c r="H114" s="32" t="s">
        <v>59</v>
      </c>
      <c r="I114" s="33" t="s">
        <v>40</v>
      </c>
      <c r="J114" s="33" t="s">
        <v>40</v>
      </c>
      <c r="K114" s="33" t="s">
        <v>40</v>
      </c>
      <c r="L114" s="33" t="s">
        <v>40</v>
      </c>
      <c r="M114" s="96">
        <v>18</v>
      </c>
      <c r="N114" s="96">
        <v>0</v>
      </c>
      <c r="R114" s="36"/>
    </row>
    <row r="115" spans="1:18" ht="14.25" x14ac:dyDescent="0.25">
      <c r="A115" s="25">
        <v>17613</v>
      </c>
      <c r="B115" s="25">
        <v>11847</v>
      </c>
      <c r="C115" s="58" t="s">
        <v>139</v>
      </c>
      <c r="D115" s="30" t="s">
        <v>164</v>
      </c>
      <c r="E115" s="27" t="s">
        <v>271</v>
      </c>
      <c r="F115" s="94">
        <v>18</v>
      </c>
      <c r="G115" s="32" t="s">
        <v>62</v>
      </c>
      <c r="H115" s="32" t="s">
        <v>59</v>
      </c>
      <c r="I115" s="33" t="s">
        <v>40</v>
      </c>
      <c r="J115" s="33" t="s">
        <v>40</v>
      </c>
      <c r="K115" s="33" t="s">
        <v>40</v>
      </c>
      <c r="L115" s="33" t="s">
        <v>40</v>
      </c>
      <c r="M115" s="96">
        <v>18</v>
      </c>
      <c r="N115" s="96">
        <v>0</v>
      </c>
      <c r="R115" s="36"/>
    </row>
    <row r="116" spans="1:18" ht="14.25" x14ac:dyDescent="0.25">
      <c r="A116" s="25">
        <v>17638</v>
      </c>
      <c r="B116" s="25">
        <v>11673</v>
      </c>
      <c r="C116" s="58" t="s">
        <v>56</v>
      </c>
      <c r="D116" s="30" t="s">
        <v>76</v>
      </c>
      <c r="E116" s="27" t="s">
        <v>287</v>
      </c>
      <c r="F116" s="94">
        <v>15</v>
      </c>
      <c r="G116" s="32" t="s">
        <v>62</v>
      </c>
      <c r="H116" s="32" t="s">
        <v>40</v>
      </c>
      <c r="I116" s="33" t="s">
        <v>40</v>
      </c>
      <c r="J116" s="33" t="s">
        <v>40</v>
      </c>
      <c r="K116" s="33" t="s">
        <v>40</v>
      </c>
      <c r="L116" s="33" t="s">
        <v>40</v>
      </c>
      <c r="M116" s="96">
        <v>15</v>
      </c>
      <c r="N116" s="96">
        <v>0</v>
      </c>
      <c r="R116" s="36"/>
    </row>
    <row r="117" spans="1:18" ht="14.25" x14ac:dyDescent="0.25">
      <c r="A117" s="25">
        <v>17638</v>
      </c>
      <c r="B117" s="25">
        <v>11784</v>
      </c>
      <c r="C117" s="58" t="s">
        <v>56</v>
      </c>
      <c r="D117" s="30" t="s">
        <v>286</v>
      </c>
      <c r="E117" s="27" t="s">
        <v>287</v>
      </c>
      <c r="F117" s="94">
        <v>15</v>
      </c>
      <c r="G117" s="32" t="s">
        <v>87</v>
      </c>
      <c r="H117" s="32" t="s">
        <v>40</v>
      </c>
      <c r="I117" s="33" t="s">
        <v>40</v>
      </c>
      <c r="J117" s="33" t="s">
        <v>40</v>
      </c>
      <c r="K117" s="33" t="s">
        <v>40</v>
      </c>
      <c r="L117" s="33" t="s">
        <v>40</v>
      </c>
      <c r="M117" s="96">
        <v>15</v>
      </c>
      <c r="N117" s="96">
        <v>0</v>
      </c>
      <c r="R117" s="36"/>
    </row>
    <row r="118" spans="1:18" ht="14.25" x14ac:dyDescent="0.25">
      <c r="A118" s="25">
        <v>17649</v>
      </c>
      <c r="B118" s="25">
        <v>11790</v>
      </c>
      <c r="C118" s="58" t="s">
        <v>256</v>
      </c>
      <c r="D118" s="30" t="s">
        <v>337</v>
      </c>
      <c r="E118" s="27" t="s">
        <v>287</v>
      </c>
      <c r="F118" s="94">
        <v>15</v>
      </c>
      <c r="G118" s="32" t="s">
        <v>62</v>
      </c>
      <c r="H118" s="32" t="s">
        <v>40</v>
      </c>
      <c r="I118" s="33" t="s">
        <v>40</v>
      </c>
      <c r="J118" s="33" t="s">
        <v>40</v>
      </c>
      <c r="K118" s="33" t="s">
        <v>40</v>
      </c>
      <c r="L118" s="33" t="s">
        <v>40</v>
      </c>
      <c r="M118" s="96">
        <v>15</v>
      </c>
      <c r="N118" s="96">
        <v>0</v>
      </c>
      <c r="R118" s="36"/>
    </row>
    <row r="119" spans="1:18" ht="14.25" x14ac:dyDescent="0.25">
      <c r="A119" s="25">
        <v>17649</v>
      </c>
      <c r="B119" s="25">
        <v>11805</v>
      </c>
      <c r="C119" s="58" t="s">
        <v>256</v>
      </c>
      <c r="D119" s="30" t="s">
        <v>338</v>
      </c>
      <c r="E119" s="27" t="s">
        <v>287</v>
      </c>
      <c r="F119" s="94">
        <v>15</v>
      </c>
      <c r="G119" s="32" t="s">
        <v>62</v>
      </c>
      <c r="H119" s="32" t="s">
        <v>40</v>
      </c>
      <c r="I119" s="33" t="s">
        <v>40</v>
      </c>
      <c r="J119" s="33" t="s">
        <v>40</v>
      </c>
      <c r="K119" s="33" t="s">
        <v>40</v>
      </c>
      <c r="L119" s="33" t="s">
        <v>40</v>
      </c>
      <c r="M119" s="96">
        <v>15</v>
      </c>
      <c r="N119" s="96">
        <v>0</v>
      </c>
      <c r="R119" s="36"/>
    </row>
    <row r="120" spans="1:18" ht="14.25" x14ac:dyDescent="0.25">
      <c r="A120" s="25">
        <v>17649</v>
      </c>
      <c r="B120" s="25">
        <v>11810</v>
      </c>
      <c r="C120" s="58" t="s">
        <v>256</v>
      </c>
      <c r="D120" s="30" t="s">
        <v>339</v>
      </c>
      <c r="E120" s="27" t="s">
        <v>287</v>
      </c>
      <c r="F120" s="94">
        <v>15</v>
      </c>
      <c r="G120" s="32" t="s">
        <v>62</v>
      </c>
      <c r="H120" s="32" t="s">
        <v>40</v>
      </c>
      <c r="I120" s="33" t="s">
        <v>40</v>
      </c>
      <c r="J120" s="33" t="s">
        <v>40</v>
      </c>
      <c r="K120" s="33" t="s">
        <v>40</v>
      </c>
      <c r="L120" s="33" t="s">
        <v>40</v>
      </c>
      <c r="M120" s="96">
        <v>15</v>
      </c>
      <c r="N120" s="96">
        <v>0</v>
      </c>
      <c r="R120" s="36"/>
    </row>
    <row r="121" spans="1:18" ht="14.25" x14ac:dyDescent="0.25">
      <c r="A121" s="25">
        <v>17699</v>
      </c>
      <c r="B121" s="25">
        <v>11919</v>
      </c>
      <c r="C121" s="26" t="s">
        <v>285</v>
      </c>
      <c r="D121" s="26" t="s">
        <v>340</v>
      </c>
      <c r="E121" s="27" t="s">
        <v>287</v>
      </c>
      <c r="F121" s="94">
        <v>15</v>
      </c>
      <c r="G121" s="32" t="s">
        <v>62</v>
      </c>
      <c r="H121" s="32" t="s">
        <v>40</v>
      </c>
      <c r="I121" s="33" t="s">
        <v>40</v>
      </c>
      <c r="J121" s="33" t="s">
        <v>40</v>
      </c>
      <c r="K121" s="33" t="s">
        <v>40</v>
      </c>
      <c r="L121" s="33" t="s">
        <v>40</v>
      </c>
      <c r="M121" s="96">
        <v>15</v>
      </c>
      <c r="N121" s="96">
        <v>0</v>
      </c>
      <c r="R121" s="36"/>
    </row>
    <row r="122" spans="1:18" ht="14.25" x14ac:dyDescent="0.25">
      <c r="A122" s="25">
        <v>17752</v>
      </c>
      <c r="B122" s="25">
        <v>11860</v>
      </c>
      <c r="C122" s="58" t="s">
        <v>258</v>
      </c>
      <c r="D122" s="30" t="s">
        <v>340</v>
      </c>
      <c r="E122" s="27" t="s">
        <v>287</v>
      </c>
      <c r="F122" s="94">
        <v>15</v>
      </c>
      <c r="G122" s="32" t="s">
        <v>62</v>
      </c>
      <c r="H122" s="32" t="s">
        <v>40</v>
      </c>
      <c r="I122" s="33" t="s">
        <v>40</v>
      </c>
      <c r="J122" s="33" t="s">
        <v>40</v>
      </c>
      <c r="K122" s="33" t="s">
        <v>40</v>
      </c>
      <c r="L122" s="33" t="s">
        <v>40</v>
      </c>
      <c r="M122" s="96">
        <v>15</v>
      </c>
      <c r="N122" s="96">
        <v>0</v>
      </c>
      <c r="R122" s="36"/>
    </row>
    <row r="123" spans="1:18" ht="14.25" x14ac:dyDescent="0.25">
      <c r="A123" s="25">
        <v>17613</v>
      </c>
      <c r="B123" s="25">
        <v>11854</v>
      </c>
      <c r="C123" s="58" t="s">
        <v>139</v>
      </c>
      <c r="D123" s="30" t="s">
        <v>327</v>
      </c>
      <c r="E123" s="27" t="s">
        <v>287</v>
      </c>
      <c r="F123" s="94">
        <v>15</v>
      </c>
      <c r="G123" s="32" t="s">
        <v>62</v>
      </c>
      <c r="H123" s="32" t="s">
        <v>40</v>
      </c>
      <c r="I123" s="33" t="s">
        <v>40</v>
      </c>
      <c r="J123" s="33" t="s">
        <v>40</v>
      </c>
      <c r="K123" s="33" t="s">
        <v>40</v>
      </c>
      <c r="L123" s="33" t="s">
        <v>40</v>
      </c>
      <c r="M123" s="96">
        <v>15</v>
      </c>
      <c r="N123" s="96">
        <v>0</v>
      </c>
      <c r="R123" s="36"/>
    </row>
    <row r="124" spans="1:18" ht="14.25" x14ac:dyDescent="0.25">
      <c r="A124" s="25">
        <v>17613</v>
      </c>
      <c r="B124" s="25">
        <v>11855</v>
      </c>
      <c r="C124" s="58" t="s">
        <v>139</v>
      </c>
      <c r="D124" s="30" t="s">
        <v>327</v>
      </c>
      <c r="E124" s="27" t="s">
        <v>287</v>
      </c>
      <c r="F124" s="94">
        <v>15</v>
      </c>
      <c r="G124" s="32" t="s">
        <v>62</v>
      </c>
      <c r="H124" s="32" t="s">
        <v>40</v>
      </c>
      <c r="I124" s="33" t="s">
        <v>40</v>
      </c>
      <c r="J124" s="33" t="s">
        <v>40</v>
      </c>
      <c r="K124" s="33" t="s">
        <v>40</v>
      </c>
      <c r="L124" s="33" t="s">
        <v>40</v>
      </c>
      <c r="M124" s="96">
        <v>15</v>
      </c>
      <c r="N124" s="96">
        <v>0</v>
      </c>
      <c r="R124" s="36"/>
    </row>
    <row r="125" spans="1:18" ht="14.25" x14ac:dyDescent="0.25">
      <c r="A125" s="25">
        <v>17732</v>
      </c>
      <c r="B125" s="25"/>
      <c r="C125" s="58" t="s">
        <v>272</v>
      </c>
      <c r="D125" s="26" t="s">
        <v>341</v>
      </c>
      <c r="E125" s="97" t="s">
        <v>277</v>
      </c>
      <c r="F125" s="94">
        <v>12</v>
      </c>
      <c r="G125" s="32" t="s">
        <v>62</v>
      </c>
      <c r="H125" s="32" t="s">
        <v>40</v>
      </c>
      <c r="I125" s="33" t="s">
        <v>40</v>
      </c>
      <c r="J125" s="33" t="s">
        <v>40</v>
      </c>
      <c r="K125" s="33" t="s">
        <v>40</v>
      </c>
      <c r="L125" s="33" t="s">
        <v>40</v>
      </c>
      <c r="M125" s="96">
        <v>12</v>
      </c>
      <c r="N125" s="96">
        <v>0</v>
      </c>
      <c r="R125" s="36"/>
    </row>
    <row r="126" spans="1:18" ht="14.25" x14ac:dyDescent="0.25">
      <c r="A126" s="25">
        <v>17668</v>
      </c>
      <c r="B126" s="25">
        <v>11697</v>
      </c>
      <c r="C126" s="58" t="s">
        <v>130</v>
      </c>
      <c r="D126" s="30" t="s">
        <v>276</v>
      </c>
      <c r="E126" s="27" t="s">
        <v>277</v>
      </c>
      <c r="F126" s="94">
        <v>12</v>
      </c>
      <c r="G126" s="32" t="s">
        <v>62</v>
      </c>
      <c r="H126" s="32" t="s">
        <v>40</v>
      </c>
      <c r="I126" s="33" t="s">
        <v>40</v>
      </c>
      <c r="J126" s="33" t="s">
        <v>40</v>
      </c>
      <c r="K126" s="33" t="s">
        <v>40</v>
      </c>
      <c r="L126" s="33" t="s">
        <v>40</v>
      </c>
      <c r="M126" s="96">
        <v>12</v>
      </c>
      <c r="N126" s="96">
        <v>0</v>
      </c>
      <c r="Q126" s="89"/>
      <c r="R126" s="36"/>
    </row>
    <row r="127" spans="1:18" ht="14.25" x14ac:dyDescent="0.25">
      <c r="A127" s="25">
        <v>17649</v>
      </c>
      <c r="B127" s="25">
        <v>11726</v>
      </c>
      <c r="C127" s="58" t="s">
        <v>256</v>
      </c>
      <c r="D127" s="30" t="s">
        <v>312</v>
      </c>
      <c r="E127" s="27" t="s">
        <v>277</v>
      </c>
      <c r="F127" s="94">
        <v>12</v>
      </c>
      <c r="G127" s="32" t="s">
        <v>62</v>
      </c>
      <c r="H127" s="32" t="s">
        <v>40</v>
      </c>
      <c r="I127" s="33" t="s">
        <v>40</v>
      </c>
      <c r="J127" s="33" t="s">
        <v>40</v>
      </c>
      <c r="K127" s="33" t="s">
        <v>40</v>
      </c>
      <c r="L127" s="33" t="s">
        <v>40</v>
      </c>
      <c r="M127" s="96">
        <v>12</v>
      </c>
      <c r="N127" s="96">
        <v>0</v>
      </c>
      <c r="Q127" s="89"/>
      <c r="R127" s="36"/>
    </row>
    <row r="128" spans="1:18" ht="14.25" x14ac:dyDescent="0.25">
      <c r="A128" s="100">
        <v>17649</v>
      </c>
      <c r="B128" s="101">
        <v>11727</v>
      </c>
      <c r="C128" s="102" t="s">
        <v>256</v>
      </c>
      <c r="D128" s="82" t="s">
        <v>312</v>
      </c>
      <c r="E128" s="103" t="s">
        <v>277</v>
      </c>
      <c r="F128" s="94">
        <v>12</v>
      </c>
      <c r="G128" s="32" t="s">
        <v>62</v>
      </c>
      <c r="H128" s="32" t="s">
        <v>40</v>
      </c>
      <c r="I128" s="104" t="s">
        <v>40</v>
      </c>
      <c r="J128" s="104" t="s">
        <v>40</v>
      </c>
      <c r="K128" s="104" t="s">
        <v>40</v>
      </c>
      <c r="L128" s="33" t="s">
        <v>40</v>
      </c>
      <c r="M128" s="96">
        <v>12</v>
      </c>
      <c r="N128" s="96">
        <v>0</v>
      </c>
      <c r="Q128" s="89"/>
      <c r="R128" s="36"/>
    </row>
    <row r="129" spans="1:18" ht="14.25" x14ac:dyDescent="0.25">
      <c r="A129" s="25">
        <v>17513</v>
      </c>
      <c r="B129" s="25">
        <v>11815</v>
      </c>
      <c r="C129" s="102" t="s">
        <v>259</v>
      </c>
      <c r="D129" s="82" t="s">
        <v>342</v>
      </c>
      <c r="E129" s="103" t="s">
        <v>277</v>
      </c>
      <c r="F129" s="94">
        <v>12</v>
      </c>
      <c r="G129" s="32" t="s">
        <v>62</v>
      </c>
      <c r="H129" s="32" t="s">
        <v>40</v>
      </c>
      <c r="I129" s="104" t="s">
        <v>40</v>
      </c>
      <c r="J129" s="104" t="s">
        <v>40</v>
      </c>
      <c r="K129" s="104" t="s">
        <v>40</v>
      </c>
      <c r="L129" s="104" t="s">
        <v>40</v>
      </c>
      <c r="M129" s="96">
        <v>12</v>
      </c>
      <c r="N129" s="96">
        <v>0</v>
      </c>
      <c r="R129" s="36"/>
    </row>
  </sheetData>
  <dataConsolidate/>
  <conditionalFormatting sqref="F3:G54 F55:F64">
    <cfRule type="cellIs" dxfId="99" priority="34" operator="equal">
      <formula>"no"</formula>
    </cfRule>
    <cfRule type="cellIs" dxfId="98" priority="35" operator="equal">
      <formula>"n"</formula>
    </cfRule>
    <cfRule type="cellIs" dxfId="97" priority="36" operator="equal">
      <formula>"yes"</formula>
    </cfRule>
    <cfRule type="cellIs" dxfId="96" priority="37" operator="equal">
      <formula>"y"</formula>
    </cfRule>
  </conditionalFormatting>
  <conditionalFormatting sqref="F65:G129">
    <cfRule type="cellIs" dxfId="95" priority="22" operator="equal">
      <formula>"no"</formula>
    </cfRule>
    <cfRule type="cellIs" dxfId="94" priority="23" operator="equal">
      <formula>"n"</formula>
    </cfRule>
    <cfRule type="cellIs" dxfId="93" priority="24" operator="equal">
      <formula>"yes"</formula>
    </cfRule>
    <cfRule type="cellIs" dxfId="92" priority="25" operator="equal">
      <formula>"y"</formula>
    </cfRule>
  </conditionalFormatting>
  <conditionalFormatting sqref="F2:H2 H3:H129">
    <cfRule type="cellIs" dxfId="91" priority="54" operator="equal">
      <formula>"no"</formula>
    </cfRule>
    <cfRule type="cellIs" dxfId="90" priority="55" operator="equal">
      <formula>"n"</formula>
    </cfRule>
    <cfRule type="cellIs" dxfId="89" priority="56" operator="equal">
      <formula>"yes"</formula>
    </cfRule>
    <cfRule type="cellIs" dxfId="88" priority="57" operator="equal">
      <formula>"y"</formula>
    </cfRule>
  </conditionalFormatting>
  <conditionalFormatting sqref="G2:G129">
    <cfRule type="cellIs" dxfId="87" priority="17" operator="equal">
      <formula>"Withdrawn"</formula>
    </cfRule>
    <cfRule type="cellIs" dxfId="86" priority="18" operator="equal">
      <formula>"TA"</formula>
    </cfRule>
  </conditionalFormatting>
  <conditionalFormatting sqref="G55:G64">
    <cfRule type="cellIs" dxfId="85" priority="30" operator="equal">
      <formula>"no"</formula>
    </cfRule>
    <cfRule type="cellIs" dxfId="84" priority="31" operator="equal">
      <formula>"n"</formula>
    </cfRule>
    <cfRule type="cellIs" dxfId="83" priority="32" operator="equal">
      <formula>"yes"</formula>
    </cfRule>
    <cfRule type="cellIs" dxfId="82" priority="33" operator="equal">
      <formula>"y"</formula>
    </cfRule>
  </conditionalFormatting>
  <conditionalFormatting sqref="I2:I84 K2:K84">
    <cfRule type="cellIs" dxfId="81" priority="27" operator="equal">
      <formula>"yes"</formula>
    </cfRule>
  </conditionalFormatting>
  <conditionalFormatting sqref="J2:J129 I86:I129 K86:K129 L129">
    <cfRule type="cellIs" dxfId="80" priority="8" operator="equal">
      <formula>"yes"</formula>
    </cfRule>
  </conditionalFormatting>
  <conditionalFormatting sqref="L2:L128">
    <cfRule type="containsText" dxfId="79" priority="16" operator="containsText" text="Yes">
      <formula>NOT(ISERROR(SEARCH("Yes",L2)))</formula>
    </cfRule>
  </conditionalFormatting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60C91-8965-4A2C-8D33-F9BE5117D7E1}">
  <dimension ref="A1:Q302"/>
  <sheetViews>
    <sheetView zoomScaleNormal="100" workbookViewId="0">
      <pane xSplit="3" topLeftCell="D1" activePane="topRight" state="frozen"/>
      <selection pane="topRight" activeCell="D1" sqref="D1"/>
    </sheetView>
  </sheetViews>
  <sheetFormatPr defaultColWidth="8.85546875" defaultRowHeight="15" x14ac:dyDescent="0.25"/>
  <cols>
    <col min="1" max="1" width="6.7109375" style="36" customWidth="1"/>
    <col min="2" max="2" width="30.7109375" style="54" customWidth="1"/>
    <col min="3" max="3" width="28.42578125" style="37" customWidth="1"/>
    <col min="4" max="4" width="21.140625" style="36" customWidth="1"/>
    <col min="5" max="5" width="56.5703125" style="36" customWidth="1"/>
    <col min="6" max="6" width="34.140625" style="38" customWidth="1"/>
    <col min="7" max="7" width="11.7109375" style="54" customWidth="1"/>
    <col min="8" max="8" width="13.140625" style="54" customWidth="1"/>
    <col min="9" max="9" width="17.42578125" style="54" bestFit="1" customWidth="1"/>
    <col min="10" max="10" width="14.42578125" customWidth="1"/>
    <col min="11" max="11" width="14.42578125" style="38" customWidth="1"/>
    <col min="12" max="12" width="20.7109375" style="38" customWidth="1"/>
    <col min="13" max="13" width="14.42578125" style="36" customWidth="1"/>
    <col min="14" max="14" width="13.42578125" style="38" customWidth="1"/>
    <col min="15" max="15" width="13.42578125" style="36" customWidth="1"/>
    <col min="16" max="16" width="8.42578125" style="38" customWidth="1"/>
    <col min="17" max="17" width="18.42578125" style="38" customWidth="1"/>
    <col min="18" max="19" width="18.42578125" style="36" customWidth="1"/>
    <col min="20" max="20" width="20" style="36" customWidth="1"/>
    <col min="21" max="21" width="26.85546875" style="36" customWidth="1"/>
    <col min="22" max="16384" width="8.85546875" style="36"/>
  </cols>
  <sheetData>
    <row r="1" spans="1:17" s="24" customFormat="1" ht="48" customHeight="1" x14ac:dyDescent="0.25">
      <c r="A1" s="19" t="s">
        <v>15</v>
      </c>
      <c r="B1" s="19" t="s">
        <v>16</v>
      </c>
      <c r="C1" s="19" t="s">
        <v>32</v>
      </c>
      <c r="D1" s="19" t="s">
        <v>18</v>
      </c>
      <c r="E1" s="19" t="s">
        <v>19</v>
      </c>
      <c r="F1" s="20" t="s">
        <v>20</v>
      </c>
      <c r="G1" s="21" t="s">
        <v>21</v>
      </c>
      <c r="H1" s="20" t="s">
        <v>22</v>
      </c>
      <c r="I1" s="20" t="s">
        <v>168</v>
      </c>
      <c r="J1" s="22" t="s">
        <v>25</v>
      </c>
      <c r="K1" s="22" t="s">
        <v>26</v>
      </c>
      <c r="L1" s="22" t="s">
        <v>27</v>
      </c>
      <c r="M1" s="22" t="s">
        <v>28</v>
      </c>
      <c r="N1" s="23" t="s">
        <v>29</v>
      </c>
      <c r="O1" s="23" t="s">
        <v>30</v>
      </c>
      <c r="P1" s="23" t="s">
        <v>31</v>
      </c>
    </row>
    <row r="2" spans="1:17" ht="14.45" customHeight="1" x14ac:dyDescent="0.25">
      <c r="A2" s="57">
        <v>5580</v>
      </c>
      <c r="B2" s="30" t="s">
        <v>169</v>
      </c>
      <c r="C2" s="58" t="s">
        <v>170</v>
      </c>
      <c r="D2" s="45" t="s">
        <v>35</v>
      </c>
      <c r="E2" s="46" t="s">
        <v>54</v>
      </c>
      <c r="F2" s="27" t="s">
        <v>44</v>
      </c>
      <c r="G2" s="28">
        <v>110</v>
      </c>
      <c r="H2" s="29" t="s">
        <v>38</v>
      </c>
      <c r="I2" s="29" t="s">
        <v>59</v>
      </c>
      <c r="J2" s="33" t="s">
        <v>40</v>
      </c>
      <c r="K2" s="33" t="s">
        <v>59</v>
      </c>
      <c r="L2" s="33" t="s">
        <v>40</v>
      </c>
      <c r="M2" s="33" t="s">
        <v>59</v>
      </c>
      <c r="N2" s="34">
        <v>60</v>
      </c>
      <c r="O2" s="34">
        <v>40</v>
      </c>
      <c r="P2" s="34">
        <v>10</v>
      </c>
      <c r="Q2" s="35"/>
    </row>
    <row r="3" spans="1:17" ht="14.45" customHeight="1" x14ac:dyDescent="0.25">
      <c r="A3" s="57">
        <v>5580</v>
      </c>
      <c r="B3" s="30" t="s">
        <v>169</v>
      </c>
      <c r="C3" s="58" t="s">
        <v>170</v>
      </c>
      <c r="D3" s="45" t="s">
        <v>35</v>
      </c>
      <c r="E3" s="46" t="s">
        <v>54</v>
      </c>
      <c r="F3" s="27" t="s">
        <v>44</v>
      </c>
      <c r="G3" s="28">
        <v>107.5</v>
      </c>
      <c r="H3" s="29" t="s">
        <v>38</v>
      </c>
      <c r="I3" s="29" t="s">
        <v>59</v>
      </c>
      <c r="J3" s="33" t="s">
        <v>40</v>
      </c>
      <c r="K3" s="33" t="s">
        <v>59</v>
      </c>
      <c r="L3" s="33" t="s">
        <v>40</v>
      </c>
      <c r="M3" s="33" t="s">
        <v>59</v>
      </c>
      <c r="N3" s="34">
        <v>57.5</v>
      </c>
      <c r="O3" s="34">
        <v>40</v>
      </c>
      <c r="P3" s="34">
        <v>10</v>
      </c>
      <c r="Q3" s="36"/>
    </row>
    <row r="4" spans="1:17" ht="14.45" customHeight="1" x14ac:dyDescent="0.25">
      <c r="A4" s="57">
        <v>5580</v>
      </c>
      <c r="B4" s="30" t="s">
        <v>169</v>
      </c>
      <c r="C4" s="58" t="s">
        <v>170</v>
      </c>
      <c r="D4" s="45" t="s">
        <v>35</v>
      </c>
      <c r="E4" s="46" t="s">
        <v>54</v>
      </c>
      <c r="F4" s="27" t="s">
        <v>44</v>
      </c>
      <c r="G4" s="28">
        <v>107.5</v>
      </c>
      <c r="H4" s="29" t="s">
        <v>38</v>
      </c>
      <c r="I4" s="29" t="s">
        <v>59</v>
      </c>
      <c r="J4" s="33" t="s">
        <v>40</v>
      </c>
      <c r="K4" s="33" t="s">
        <v>59</v>
      </c>
      <c r="L4" s="33" t="s">
        <v>40</v>
      </c>
      <c r="M4" s="33" t="s">
        <v>59</v>
      </c>
      <c r="N4" s="34">
        <v>57.5</v>
      </c>
      <c r="O4" s="34">
        <v>40</v>
      </c>
      <c r="P4" s="34">
        <v>10</v>
      </c>
      <c r="Q4" s="35"/>
    </row>
    <row r="5" spans="1:17" ht="14.45" customHeight="1" x14ac:dyDescent="0.25">
      <c r="A5" s="57">
        <v>5580</v>
      </c>
      <c r="B5" s="30" t="s">
        <v>169</v>
      </c>
      <c r="C5" s="58" t="s">
        <v>170</v>
      </c>
      <c r="D5" s="45" t="s">
        <v>35</v>
      </c>
      <c r="E5" s="46" t="s">
        <v>54</v>
      </c>
      <c r="F5" s="27" t="s">
        <v>44</v>
      </c>
      <c r="G5" s="28">
        <v>107.5</v>
      </c>
      <c r="H5" s="29" t="s">
        <v>38</v>
      </c>
      <c r="I5" s="29" t="s">
        <v>59</v>
      </c>
      <c r="J5" s="33" t="s">
        <v>40</v>
      </c>
      <c r="K5" s="33" t="s">
        <v>59</v>
      </c>
      <c r="L5" s="33" t="s">
        <v>40</v>
      </c>
      <c r="M5" s="33" t="s">
        <v>59</v>
      </c>
      <c r="N5" s="34">
        <v>57.5</v>
      </c>
      <c r="O5" s="34">
        <v>40</v>
      </c>
      <c r="P5" s="34">
        <v>10</v>
      </c>
      <c r="Q5" s="35"/>
    </row>
    <row r="6" spans="1:17" ht="14.45" customHeight="1" x14ac:dyDescent="0.25">
      <c r="A6" s="57">
        <v>5580</v>
      </c>
      <c r="B6" s="30" t="s">
        <v>169</v>
      </c>
      <c r="C6" s="58" t="s">
        <v>170</v>
      </c>
      <c r="D6" s="45" t="s">
        <v>35</v>
      </c>
      <c r="E6" s="46" t="s">
        <v>54</v>
      </c>
      <c r="F6" s="27" t="s">
        <v>44</v>
      </c>
      <c r="G6" s="28">
        <v>107.5</v>
      </c>
      <c r="H6" s="29" t="s">
        <v>38</v>
      </c>
      <c r="I6" s="29" t="s">
        <v>59</v>
      </c>
      <c r="J6" s="33" t="s">
        <v>40</v>
      </c>
      <c r="K6" s="33" t="s">
        <v>59</v>
      </c>
      <c r="L6" s="33" t="s">
        <v>40</v>
      </c>
      <c r="M6" s="33" t="s">
        <v>59</v>
      </c>
      <c r="N6" s="34">
        <v>57.5</v>
      </c>
      <c r="O6" s="34">
        <v>40</v>
      </c>
      <c r="P6" s="34">
        <v>10</v>
      </c>
      <c r="Q6" s="35"/>
    </row>
    <row r="7" spans="1:17" ht="14.45" customHeight="1" x14ac:dyDescent="0.25">
      <c r="A7" s="57">
        <v>5580</v>
      </c>
      <c r="B7" s="30" t="s">
        <v>169</v>
      </c>
      <c r="C7" s="58" t="s">
        <v>170</v>
      </c>
      <c r="D7" s="45" t="s">
        <v>35</v>
      </c>
      <c r="E7" s="46" t="s">
        <v>54</v>
      </c>
      <c r="F7" s="27" t="s">
        <v>44</v>
      </c>
      <c r="G7" s="28">
        <v>107.5</v>
      </c>
      <c r="H7" s="29" t="s">
        <v>38</v>
      </c>
      <c r="I7" s="29" t="s">
        <v>59</v>
      </c>
      <c r="J7" s="33" t="s">
        <v>40</v>
      </c>
      <c r="K7" s="33" t="s">
        <v>59</v>
      </c>
      <c r="L7" s="33" t="s">
        <v>40</v>
      </c>
      <c r="M7" s="33" t="s">
        <v>59</v>
      </c>
      <c r="N7" s="34">
        <v>57.5</v>
      </c>
      <c r="O7" s="34">
        <v>40</v>
      </c>
      <c r="P7" s="34">
        <v>10</v>
      </c>
      <c r="Q7" s="35"/>
    </row>
    <row r="8" spans="1:17" ht="14.45" customHeight="1" x14ac:dyDescent="0.25">
      <c r="A8" s="30">
        <v>5127</v>
      </c>
      <c r="B8" s="30" t="s">
        <v>171</v>
      </c>
      <c r="C8" s="58" t="s">
        <v>172</v>
      </c>
      <c r="D8" s="45" t="s">
        <v>35</v>
      </c>
      <c r="E8" s="46" t="s">
        <v>43</v>
      </c>
      <c r="F8" s="27" t="s">
        <v>44</v>
      </c>
      <c r="G8" s="28">
        <v>105</v>
      </c>
      <c r="H8" s="29" t="s">
        <v>38</v>
      </c>
      <c r="I8" s="29" t="s">
        <v>59</v>
      </c>
      <c r="J8" s="33" t="s">
        <v>40</v>
      </c>
      <c r="K8" s="33" t="s">
        <v>40</v>
      </c>
      <c r="L8" s="33" t="s">
        <v>40</v>
      </c>
      <c r="M8" s="33" t="s">
        <v>59</v>
      </c>
      <c r="N8" s="34">
        <v>60</v>
      </c>
      <c r="O8" s="34">
        <v>40</v>
      </c>
      <c r="P8" s="34">
        <v>5</v>
      </c>
      <c r="Q8" s="35"/>
    </row>
    <row r="9" spans="1:17" ht="14.45" customHeight="1" x14ac:dyDescent="0.25">
      <c r="A9" s="30">
        <v>5468</v>
      </c>
      <c r="B9" s="30" t="s">
        <v>173</v>
      </c>
      <c r="C9" s="58" t="s">
        <v>86</v>
      </c>
      <c r="D9" s="45" t="s">
        <v>35</v>
      </c>
      <c r="E9" s="59" t="s">
        <v>54</v>
      </c>
      <c r="F9" s="27" t="s">
        <v>44</v>
      </c>
      <c r="G9" s="28">
        <v>105</v>
      </c>
      <c r="H9" s="29" t="s">
        <v>38</v>
      </c>
      <c r="I9" s="29" t="s">
        <v>59</v>
      </c>
      <c r="J9" s="33" t="s">
        <v>40</v>
      </c>
      <c r="K9" s="33" t="s">
        <v>40</v>
      </c>
      <c r="L9" s="33" t="s">
        <v>40</v>
      </c>
      <c r="M9" s="33" t="s">
        <v>59</v>
      </c>
      <c r="N9" s="34">
        <v>60</v>
      </c>
      <c r="O9" s="34">
        <v>40</v>
      </c>
      <c r="P9" s="34">
        <v>5</v>
      </c>
      <c r="Q9" s="35"/>
    </row>
    <row r="10" spans="1:17" ht="14.45" customHeight="1" x14ac:dyDescent="0.25">
      <c r="A10" s="30">
        <v>5468</v>
      </c>
      <c r="B10" s="30" t="s">
        <v>173</v>
      </c>
      <c r="C10" s="58" t="s">
        <v>86</v>
      </c>
      <c r="D10" s="45" t="s">
        <v>35</v>
      </c>
      <c r="E10" s="59" t="s">
        <v>54</v>
      </c>
      <c r="F10" s="27" t="s">
        <v>44</v>
      </c>
      <c r="G10" s="28">
        <v>105</v>
      </c>
      <c r="H10" s="29" t="s">
        <v>38</v>
      </c>
      <c r="I10" s="29" t="s">
        <v>59</v>
      </c>
      <c r="J10" s="33" t="s">
        <v>40</v>
      </c>
      <c r="K10" s="33" t="s">
        <v>40</v>
      </c>
      <c r="L10" s="33" t="s">
        <v>40</v>
      </c>
      <c r="M10" s="33" t="s">
        <v>59</v>
      </c>
      <c r="N10" s="34">
        <v>60</v>
      </c>
      <c r="O10" s="34">
        <v>40</v>
      </c>
      <c r="P10" s="34">
        <v>5</v>
      </c>
      <c r="Q10" s="35"/>
    </row>
    <row r="11" spans="1:17" ht="14.45" customHeight="1" x14ac:dyDescent="0.25">
      <c r="A11" s="30">
        <v>5468</v>
      </c>
      <c r="B11" s="30" t="s">
        <v>173</v>
      </c>
      <c r="C11" s="58" t="s">
        <v>86</v>
      </c>
      <c r="D11" s="45" t="s">
        <v>35</v>
      </c>
      <c r="E11" s="59" t="s">
        <v>54</v>
      </c>
      <c r="F11" s="27" t="s">
        <v>44</v>
      </c>
      <c r="G11" s="28">
        <v>105</v>
      </c>
      <c r="H11" s="29" t="s">
        <v>38</v>
      </c>
      <c r="I11" s="29" t="s">
        <v>59</v>
      </c>
      <c r="J11" s="33" t="s">
        <v>40</v>
      </c>
      <c r="K11" s="33" t="s">
        <v>40</v>
      </c>
      <c r="L11" s="33" t="s">
        <v>40</v>
      </c>
      <c r="M11" s="33" t="s">
        <v>59</v>
      </c>
      <c r="N11" s="34">
        <v>60</v>
      </c>
      <c r="O11" s="34">
        <v>40</v>
      </c>
      <c r="P11" s="34">
        <v>5</v>
      </c>
      <c r="Q11" s="35"/>
    </row>
    <row r="12" spans="1:17" ht="14.45" customHeight="1" x14ac:dyDescent="0.25">
      <c r="A12" s="30">
        <v>5468</v>
      </c>
      <c r="B12" s="30" t="s">
        <v>173</v>
      </c>
      <c r="C12" s="58" t="s">
        <v>86</v>
      </c>
      <c r="D12" s="45" t="s">
        <v>35</v>
      </c>
      <c r="E12" s="59" t="s">
        <v>54</v>
      </c>
      <c r="F12" s="27" t="s">
        <v>44</v>
      </c>
      <c r="G12" s="28">
        <v>105</v>
      </c>
      <c r="H12" s="29" t="s">
        <v>38</v>
      </c>
      <c r="I12" s="29" t="s">
        <v>59</v>
      </c>
      <c r="J12" s="33" t="s">
        <v>40</v>
      </c>
      <c r="K12" s="33" t="s">
        <v>40</v>
      </c>
      <c r="L12" s="33" t="s">
        <v>40</v>
      </c>
      <c r="M12" s="33" t="s">
        <v>59</v>
      </c>
      <c r="N12" s="34">
        <v>60</v>
      </c>
      <c r="O12" s="34">
        <v>40</v>
      </c>
      <c r="P12" s="34">
        <v>5</v>
      </c>
      <c r="Q12" s="35"/>
    </row>
    <row r="13" spans="1:17" ht="14.45" customHeight="1" x14ac:dyDescent="0.25">
      <c r="A13" s="30">
        <v>4978</v>
      </c>
      <c r="B13" s="30" t="s">
        <v>174</v>
      </c>
      <c r="C13" s="58" t="s">
        <v>155</v>
      </c>
      <c r="D13" s="45" t="s">
        <v>35</v>
      </c>
      <c r="E13" s="46" t="s">
        <v>54</v>
      </c>
      <c r="F13" s="27" t="s">
        <v>44</v>
      </c>
      <c r="G13" s="28">
        <v>105</v>
      </c>
      <c r="H13" s="29" t="s">
        <v>62</v>
      </c>
      <c r="I13" s="29" t="s">
        <v>59</v>
      </c>
      <c r="J13" s="33" t="s">
        <v>40</v>
      </c>
      <c r="K13" s="33" t="s">
        <v>40</v>
      </c>
      <c r="L13" s="33" t="s">
        <v>40</v>
      </c>
      <c r="M13" s="33" t="s">
        <v>59</v>
      </c>
      <c r="N13" s="34">
        <v>60</v>
      </c>
      <c r="O13" s="34">
        <v>40</v>
      </c>
      <c r="P13" s="34">
        <v>5</v>
      </c>
      <c r="Q13" s="35"/>
    </row>
    <row r="14" spans="1:17" ht="14.45" customHeight="1" x14ac:dyDescent="0.25">
      <c r="A14" s="30">
        <v>4978</v>
      </c>
      <c r="B14" s="30" t="s">
        <v>174</v>
      </c>
      <c r="C14" s="58" t="s">
        <v>155</v>
      </c>
      <c r="D14" s="45" t="s">
        <v>35</v>
      </c>
      <c r="E14" s="46" t="s">
        <v>54</v>
      </c>
      <c r="F14" s="27" t="s">
        <v>44</v>
      </c>
      <c r="G14" s="28">
        <v>105</v>
      </c>
      <c r="H14" s="29" t="s">
        <v>62</v>
      </c>
      <c r="I14" s="29" t="s">
        <v>59</v>
      </c>
      <c r="J14" s="33" t="s">
        <v>40</v>
      </c>
      <c r="K14" s="33" t="s">
        <v>40</v>
      </c>
      <c r="L14" s="33" t="s">
        <v>40</v>
      </c>
      <c r="M14" s="33" t="s">
        <v>59</v>
      </c>
      <c r="N14" s="34">
        <v>60</v>
      </c>
      <c r="O14" s="34">
        <v>40</v>
      </c>
      <c r="P14" s="34">
        <v>5</v>
      </c>
      <c r="Q14" s="35"/>
    </row>
    <row r="15" spans="1:17" ht="14.45" customHeight="1" x14ac:dyDescent="0.25">
      <c r="A15" s="30">
        <v>4978</v>
      </c>
      <c r="B15" s="30" t="s">
        <v>174</v>
      </c>
      <c r="C15" s="58" t="s">
        <v>155</v>
      </c>
      <c r="D15" s="45" t="s">
        <v>35</v>
      </c>
      <c r="E15" s="46" t="s">
        <v>54</v>
      </c>
      <c r="F15" s="27" t="s">
        <v>44</v>
      </c>
      <c r="G15" s="28">
        <v>105</v>
      </c>
      <c r="H15" s="29" t="s">
        <v>62</v>
      </c>
      <c r="I15" s="29" t="s">
        <v>59</v>
      </c>
      <c r="J15" s="33" t="s">
        <v>40</v>
      </c>
      <c r="K15" s="33" t="s">
        <v>40</v>
      </c>
      <c r="L15" s="33" t="s">
        <v>40</v>
      </c>
      <c r="M15" s="33" t="s">
        <v>59</v>
      </c>
      <c r="N15" s="34">
        <v>60</v>
      </c>
      <c r="O15" s="34">
        <v>40</v>
      </c>
      <c r="P15" s="34">
        <v>5</v>
      </c>
      <c r="Q15" s="35"/>
    </row>
    <row r="16" spans="1:17" ht="14.45" customHeight="1" x14ac:dyDescent="0.25">
      <c r="A16" s="30">
        <v>4978</v>
      </c>
      <c r="B16" s="30" t="s">
        <v>174</v>
      </c>
      <c r="C16" s="58" t="s">
        <v>155</v>
      </c>
      <c r="D16" s="45" t="s">
        <v>35</v>
      </c>
      <c r="E16" s="46" t="s">
        <v>54</v>
      </c>
      <c r="F16" s="27" t="s">
        <v>44</v>
      </c>
      <c r="G16" s="28">
        <v>105</v>
      </c>
      <c r="H16" s="29" t="s">
        <v>62</v>
      </c>
      <c r="I16" s="29" t="s">
        <v>59</v>
      </c>
      <c r="J16" s="33" t="s">
        <v>40</v>
      </c>
      <c r="K16" s="33" t="s">
        <v>40</v>
      </c>
      <c r="L16" s="33" t="s">
        <v>40</v>
      </c>
      <c r="M16" s="33" t="s">
        <v>59</v>
      </c>
      <c r="N16" s="34">
        <v>60</v>
      </c>
      <c r="O16" s="34">
        <v>40</v>
      </c>
      <c r="P16" s="34">
        <v>5</v>
      </c>
      <c r="Q16" s="35"/>
    </row>
    <row r="17" spans="1:17" ht="14.45" customHeight="1" x14ac:dyDescent="0.25">
      <c r="A17" s="30">
        <v>5610</v>
      </c>
      <c r="B17" s="30" t="s">
        <v>175</v>
      </c>
      <c r="C17" s="58" t="s">
        <v>34</v>
      </c>
      <c r="D17" s="45" t="s">
        <v>35</v>
      </c>
      <c r="E17" s="46" t="s">
        <v>91</v>
      </c>
      <c r="F17" s="27" t="s">
        <v>44</v>
      </c>
      <c r="G17" s="28">
        <v>105</v>
      </c>
      <c r="H17" s="29" t="s">
        <v>38</v>
      </c>
      <c r="I17" s="29" t="s">
        <v>59</v>
      </c>
      <c r="J17" s="33" t="s">
        <v>40</v>
      </c>
      <c r="K17" s="33" t="s">
        <v>40</v>
      </c>
      <c r="L17" s="33" t="s">
        <v>40</v>
      </c>
      <c r="M17" s="33" t="s">
        <v>59</v>
      </c>
      <c r="N17" s="34">
        <v>60</v>
      </c>
      <c r="O17" s="34">
        <v>40</v>
      </c>
      <c r="P17" s="34">
        <v>5</v>
      </c>
      <c r="Q17" s="35"/>
    </row>
    <row r="18" spans="1:17" ht="14.45" customHeight="1" x14ac:dyDescent="0.25">
      <c r="A18" s="30">
        <v>5610</v>
      </c>
      <c r="B18" s="30" t="s">
        <v>175</v>
      </c>
      <c r="C18" s="58" t="s">
        <v>34</v>
      </c>
      <c r="D18" s="45" t="s">
        <v>35</v>
      </c>
      <c r="E18" s="46" t="s">
        <v>91</v>
      </c>
      <c r="F18" s="27" t="s">
        <v>44</v>
      </c>
      <c r="G18" s="28">
        <v>105</v>
      </c>
      <c r="H18" s="29" t="s">
        <v>38</v>
      </c>
      <c r="I18" s="29" t="s">
        <v>59</v>
      </c>
      <c r="J18" s="33" t="s">
        <v>40</v>
      </c>
      <c r="K18" s="33" t="s">
        <v>40</v>
      </c>
      <c r="L18" s="33" t="s">
        <v>40</v>
      </c>
      <c r="M18" s="33" t="s">
        <v>59</v>
      </c>
      <c r="N18" s="34">
        <v>60</v>
      </c>
      <c r="O18" s="34">
        <v>40</v>
      </c>
      <c r="P18" s="34">
        <v>5</v>
      </c>
      <c r="Q18" s="35"/>
    </row>
    <row r="19" spans="1:17" ht="14.45" customHeight="1" x14ac:dyDescent="0.25">
      <c r="A19" s="30">
        <v>5714</v>
      </c>
      <c r="B19" s="30" t="s">
        <v>176</v>
      </c>
      <c r="C19" s="58" t="s">
        <v>86</v>
      </c>
      <c r="D19" s="45" t="s">
        <v>35</v>
      </c>
      <c r="E19" s="46" t="s">
        <v>54</v>
      </c>
      <c r="F19" s="27" t="s">
        <v>44</v>
      </c>
      <c r="G19" s="28">
        <v>105</v>
      </c>
      <c r="H19" s="29" t="s">
        <v>38</v>
      </c>
      <c r="I19" s="29" t="s">
        <v>59</v>
      </c>
      <c r="J19" s="33" t="s">
        <v>40</v>
      </c>
      <c r="K19" s="33" t="s">
        <v>40</v>
      </c>
      <c r="L19" s="33" t="s">
        <v>40</v>
      </c>
      <c r="M19" s="33" t="s">
        <v>59</v>
      </c>
      <c r="N19" s="34">
        <v>60</v>
      </c>
      <c r="O19" s="34">
        <v>40</v>
      </c>
      <c r="P19" s="34">
        <v>5</v>
      </c>
      <c r="Q19" s="35"/>
    </row>
    <row r="20" spans="1:17" ht="14.45" customHeight="1" x14ac:dyDescent="0.25">
      <c r="A20" s="30">
        <v>5714</v>
      </c>
      <c r="B20" s="30" t="s">
        <v>176</v>
      </c>
      <c r="C20" s="58" t="s">
        <v>86</v>
      </c>
      <c r="D20" s="45" t="s">
        <v>35</v>
      </c>
      <c r="E20" s="46" t="s">
        <v>54</v>
      </c>
      <c r="F20" s="27" t="s">
        <v>44</v>
      </c>
      <c r="G20" s="28">
        <v>105</v>
      </c>
      <c r="H20" s="29" t="s">
        <v>38</v>
      </c>
      <c r="I20" s="29" t="s">
        <v>59</v>
      </c>
      <c r="J20" s="33" t="s">
        <v>40</v>
      </c>
      <c r="K20" s="33" t="s">
        <v>40</v>
      </c>
      <c r="L20" s="33" t="s">
        <v>40</v>
      </c>
      <c r="M20" s="33" t="s">
        <v>59</v>
      </c>
      <c r="N20" s="34">
        <v>60</v>
      </c>
      <c r="O20" s="34">
        <v>40</v>
      </c>
      <c r="P20" s="34">
        <v>5</v>
      </c>
      <c r="Q20" s="35"/>
    </row>
    <row r="21" spans="1:17" ht="14.45" customHeight="1" x14ac:dyDescent="0.25">
      <c r="A21" s="30">
        <v>4932</v>
      </c>
      <c r="B21" s="30" t="s">
        <v>177</v>
      </c>
      <c r="C21" s="58" t="s">
        <v>61</v>
      </c>
      <c r="D21" s="45" t="s">
        <v>35</v>
      </c>
      <c r="E21" s="46" t="s">
        <v>54</v>
      </c>
      <c r="F21" s="27" t="s">
        <v>44</v>
      </c>
      <c r="G21" s="28">
        <v>102.5</v>
      </c>
      <c r="H21" s="29" t="s">
        <v>38</v>
      </c>
      <c r="I21" s="29" t="s">
        <v>59</v>
      </c>
      <c r="J21" s="33" t="s">
        <v>40</v>
      </c>
      <c r="K21" s="33" t="s">
        <v>40</v>
      </c>
      <c r="L21" s="33" t="s">
        <v>40</v>
      </c>
      <c r="M21" s="33" t="s">
        <v>59</v>
      </c>
      <c r="N21" s="34">
        <v>57.5</v>
      </c>
      <c r="O21" s="34">
        <v>40</v>
      </c>
      <c r="P21" s="34">
        <v>5</v>
      </c>
      <c r="Q21" s="35"/>
    </row>
    <row r="22" spans="1:17" ht="14.45" customHeight="1" x14ac:dyDescent="0.25">
      <c r="A22" s="30">
        <v>5468</v>
      </c>
      <c r="B22" s="30" t="s">
        <v>173</v>
      </c>
      <c r="C22" s="58" t="s">
        <v>86</v>
      </c>
      <c r="D22" s="45" t="s">
        <v>35</v>
      </c>
      <c r="E22" s="59" t="s">
        <v>54</v>
      </c>
      <c r="F22" s="27" t="s">
        <v>44</v>
      </c>
      <c r="G22" s="28">
        <v>102.5</v>
      </c>
      <c r="H22" s="29" t="s">
        <v>38</v>
      </c>
      <c r="I22" s="29" t="s">
        <v>59</v>
      </c>
      <c r="J22" s="33" t="s">
        <v>40</v>
      </c>
      <c r="K22" s="33" t="s">
        <v>40</v>
      </c>
      <c r="L22" s="33" t="s">
        <v>40</v>
      </c>
      <c r="M22" s="33" t="s">
        <v>59</v>
      </c>
      <c r="N22" s="34">
        <v>57.5</v>
      </c>
      <c r="O22" s="34">
        <v>40</v>
      </c>
      <c r="P22" s="34">
        <v>5</v>
      </c>
      <c r="Q22" s="35"/>
    </row>
    <row r="23" spans="1:17" ht="14.45" customHeight="1" x14ac:dyDescent="0.25">
      <c r="A23" s="30">
        <v>5468</v>
      </c>
      <c r="B23" s="30" t="s">
        <v>173</v>
      </c>
      <c r="C23" s="58" t="s">
        <v>86</v>
      </c>
      <c r="D23" s="45" t="s">
        <v>35</v>
      </c>
      <c r="E23" s="59" t="s">
        <v>54</v>
      </c>
      <c r="F23" s="27" t="s">
        <v>44</v>
      </c>
      <c r="G23" s="28">
        <v>102.5</v>
      </c>
      <c r="H23" s="29" t="s">
        <v>38</v>
      </c>
      <c r="I23" s="29" t="s">
        <v>59</v>
      </c>
      <c r="J23" s="33" t="s">
        <v>40</v>
      </c>
      <c r="K23" s="33" t="s">
        <v>40</v>
      </c>
      <c r="L23" s="33" t="s">
        <v>40</v>
      </c>
      <c r="M23" s="33" t="s">
        <v>59</v>
      </c>
      <c r="N23" s="34">
        <v>57.5</v>
      </c>
      <c r="O23" s="34">
        <v>40</v>
      </c>
      <c r="P23" s="34">
        <v>5</v>
      </c>
      <c r="Q23" s="35"/>
    </row>
    <row r="24" spans="1:17" ht="14.45" customHeight="1" x14ac:dyDescent="0.25">
      <c r="A24" s="30">
        <v>5610</v>
      </c>
      <c r="B24" s="30" t="s">
        <v>175</v>
      </c>
      <c r="C24" s="58" t="s">
        <v>34</v>
      </c>
      <c r="D24" s="45" t="s">
        <v>35</v>
      </c>
      <c r="E24" s="46" t="s">
        <v>91</v>
      </c>
      <c r="F24" s="27" t="s">
        <v>44</v>
      </c>
      <c r="G24" s="28">
        <v>102.5</v>
      </c>
      <c r="H24" s="29" t="s">
        <v>38</v>
      </c>
      <c r="I24" s="29" t="s">
        <v>59</v>
      </c>
      <c r="J24" s="33" t="s">
        <v>40</v>
      </c>
      <c r="K24" s="33" t="s">
        <v>40</v>
      </c>
      <c r="L24" s="33" t="s">
        <v>40</v>
      </c>
      <c r="M24" s="33" t="s">
        <v>59</v>
      </c>
      <c r="N24" s="34">
        <v>57.5</v>
      </c>
      <c r="O24" s="34">
        <v>40</v>
      </c>
      <c r="P24" s="34">
        <v>5</v>
      </c>
      <c r="Q24" s="35"/>
    </row>
    <row r="25" spans="1:17" ht="14.45" customHeight="1" x14ac:dyDescent="0.25">
      <c r="A25" s="30">
        <v>5610</v>
      </c>
      <c r="B25" s="30" t="s">
        <v>175</v>
      </c>
      <c r="C25" s="58" t="s">
        <v>34</v>
      </c>
      <c r="D25" s="45" t="s">
        <v>35</v>
      </c>
      <c r="E25" s="46" t="s">
        <v>91</v>
      </c>
      <c r="F25" s="27" t="s">
        <v>44</v>
      </c>
      <c r="G25" s="28">
        <v>102.5</v>
      </c>
      <c r="H25" s="29" t="s">
        <v>38</v>
      </c>
      <c r="I25" s="29" t="s">
        <v>59</v>
      </c>
      <c r="J25" s="33" t="s">
        <v>40</v>
      </c>
      <c r="K25" s="33" t="s">
        <v>40</v>
      </c>
      <c r="L25" s="33" t="s">
        <v>40</v>
      </c>
      <c r="M25" s="33" t="s">
        <v>59</v>
      </c>
      <c r="N25" s="34">
        <v>57.5</v>
      </c>
      <c r="O25" s="34">
        <v>40</v>
      </c>
      <c r="P25" s="34">
        <v>5</v>
      </c>
      <c r="Q25" s="35"/>
    </row>
    <row r="26" spans="1:17" ht="14.45" customHeight="1" x14ac:dyDescent="0.25">
      <c r="A26" s="30">
        <v>5610</v>
      </c>
      <c r="B26" s="30" t="s">
        <v>175</v>
      </c>
      <c r="C26" s="58" t="s">
        <v>34</v>
      </c>
      <c r="D26" s="45" t="s">
        <v>35</v>
      </c>
      <c r="E26" s="46" t="s">
        <v>91</v>
      </c>
      <c r="F26" s="27" t="s">
        <v>44</v>
      </c>
      <c r="G26" s="28">
        <v>102.5</v>
      </c>
      <c r="H26" s="29" t="s">
        <v>38</v>
      </c>
      <c r="I26" s="29" t="s">
        <v>59</v>
      </c>
      <c r="J26" s="33" t="s">
        <v>40</v>
      </c>
      <c r="K26" s="33" t="s">
        <v>40</v>
      </c>
      <c r="L26" s="33" t="s">
        <v>40</v>
      </c>
      <c r="M26" s="33" t="s">
        <v>59</v>
      </c>
      <c r="N26" s="34">
        <v>57.5</v>
      </c>
      <c r="O26" s="34">
        <v>40</v>
      </c>
      <c r="P26" s="34">
        <v>5</v>
      </c>
      <c r="Q26" s="35"/>
    </row>
    <row r="27" spans="1:17" ht="14.25" x14ac:dyDescent="0.25">
      <c r="A27" s="30">
        <v>5610</v>
      </c>
      <c r="B27" s="30" t="s">
        <v>175</v>
      </c>
      <c r="C27" s="58" t="s">
        <v>34</v>
      </c>
      <c r="D27" s="45" t="s">
        <v>35</v>
      </c>
      <c r="E27" s="46" t="s">
        <v>91</v>
      </c>
      <c r="F27" s="27" t="s">
        <v>44</v>
      </c>
      <c r="G27" s="28">
        <v>102.5</v>
      </c>
      <c r="H27" s="29" t="s">
        <v>38</v>
      </c>
      <c r="I27" s="29" t="s">
        <v>59</v>
      </c>
      <c r="J27" s="33" t="s">
        <v>40</v>
      </c>
      <c r="K27" s="33" t="s">
        <v>40</v>
      </c>
      <c r="L27" s="33" t="s">
        <v>40</v>
      </c>
      <c r="M27" s="33" t="s">
        <v>59</v>
      </c>
      <c r="N27" s="34">
        <v>57.5</v>
      </c>
      <c r="O27" s="34">
        <v>40</v>
      </c>
      <c r="P27" s="34">
        <v>5</v>
      </c>
      <c r="Q27" s="36"/>
    </row>
    <row r="28" spans="1:17" ht="14.25" x14ac:dyDescent="0.25">
      <c r="A28" s="30">
        <v>5610</v>
      </c>
      <c r="B28" s="30" t="s">
        <v>175</v>
      </c>
      <c r="C28" s="58" t="s">
        <v>34</v>
      </c>
      <c r="D28" s="45" t="s">
        <v>35</v>
      </c>
      <c r="E28" s="46" t="s">
        <v>91</v>
      </c>
      <c r="F28" s="27" t="s">
        <v>44</v>
      </c>
      <c r="G28" s="28">
        <v>102.5</v>
      </c>
      <c r="H28" s="29" t="s">
        <v>38</v>
      </c>
      <c r="I28" s="29" t="s">
        <v>59</v>
      </c>
      <c r="J28" s="33" t="s">
        <v>40</v>
      </c>
      <c r="K28" s="33" t="s">
        <v>40</v>
      </c>
      <c r="L28" s="33" t="s">
        <v>40</v>
      </c>
      <c r="M28" s="33" t="s">
        <v>59</v>
      </c>
      <c r="N28" s="34">
        <v>57.5</v>
      </c>
      <c r="O28" s="34">
        <v>40</v>
      </c>
      <c r="P28" s="34">
        <v>5</v>
      </c>
      <c r="Q28" s="36"/>
    </row>
    <row r="29" spans="1:17" ht="14.45" customHeight="1" x14ac:dyDescent="0.25">
      <c r="A29" s="30">
        <v>5688</v>
      </c>
      <c r="B29" s="30" t="s">
        <v>178</v>
      </c>
      <c r="C29" s="58" t="s">
        <v>72</v>
      </c>
      <c r="D29" s="45" t="s">
        <v>35</v>
      </c>
      <c r="E29" s="46" t="s">
        <v>54</v>
      </c>
      <c r="F29" s="27" t="s">
        <v>44</v>
      </c>
      <c r="G29" s="28">
        <v>102.5</v>
      </c>
      <c r="H29" s="29" t="s">
        <v>38</v>
      </c>
      <c r="I29" s="29" t="s">
        <v>59</v>
      </c>
      <c r="J29" s="33" t="s">
        <v>40</v>
      </c>
      <c r="K29" s="33" t="s">
        <v>40</v>
      </c>
      <c r="L29" s="33" t="s">
        <v>40</v>
      </c>
      <c r="M29" s="33" t="s">
        <v>59</v>
      </c>
      <c r="N29" s="34">
        <v>57.5</v>
      </c>
      <c r="O29" s="34">
        <v>40</v>
      </c>
      <c r="P29" s="34">
        <v>5</v>
      </c>
      <c r="Q29" s="35"/>
    </row>
    <row r="30" spans="1:17" ht="14.45" customHeight="1" x14ac:dyDescent="0.25">
      <c r="A30" s="30">
        <v>5714</v>
      </c>
      <c r="B30" s="30" t="s">
        <v>176</v>
      </c>
      <c r="C30" s="58" t="s">
        <v>86</v>
      </c>
      <c r="D30" s="45" t="s">
        <v>35</v>
      </c>
      <c r="E30" s="46" t="s">
        <v>54</v>
      </c>
      <c r="F30" s="27" t="s">
        <v>44</v>
      </c>
      <c r="G30" s="28">
        <v>102.5</v>
      </c>
      <c r="H30" s="29" t="s">
        <v>38</v>
      </c>
      <c r="I30" s="29" t="s">
        <v>59</v>
      </c>
      <c r="J30" s="33" t="s">
        <v>40</v>
      </c>
      <c r="K30" s="33" t="s">
        <v>40</v>
      </c>
      <c r="L30" s="33" t="s">
        <v>40</v>
      </c>
      <c r="M30" s="33" t="s">
        <v>59</v>
      </c>
      <c r="N30" s="34">
        <v>57.5</v>
      </c>
      <c r="O30" s="34">
        <v>40</v>
      </c>
      <c r="P30" s="34">
        <v>5</v>
      </c>
      <c r="Q30" s="35"/>
    </row>
    <row r="31" spans="1:17" ht="14.45" customHeight="1" x14ac:dyDescent="0.25">
      <c r="A31" s="30">
        <v>5714</v>
      </c>
      <c r="B31" s="30" t="s">
        <v>176</v>
      </c>
      <c r="C31" s="58" t="s">
        <v>86</v>
      </c>
      <c r="D31" s="45" t="s">
        <v>35</v>
      </c>
      <c r="E31" s="46" t="s">
        <v>54</v>
      </c>
      <c r="F31" s="27" t="s">
        <v>44</v>
      </c>
      <c r="G31" s="28">
        <v>102.5</v>
      </c>
      <c r="H31" s="29" t="s">
        <v>38</v>
      </c>
      <c r="I31" s="29" t="s">
        <v>59</v>
      </c>
      <c r="J31" s="33" t="s">
        <v>40</v>
      </c>
      <c r="K31" s="33" t="s">
        <v>40</v>
      </c>
      <c r="L31" s="33" t="s">
        <v>40</v>
      </c>
      <c r="M31" s="33" t="s">
        <v>59</v>
      </c>
      <c r="N31" s="34">
        <v>57.5</v>
      </c>
      <c r="O31" s="34">
        <v>40</v>
      </c>
      <c r="P31" s="34">
        <v>5</v>
      </c>
      <c r="Q31" s="35"/>
    </row>
    <row r="32" spans="1:17" ht="14.45" customHeight="1" x14ac:dyDescent="0.25">
      <c r="A32" s="30">
        <v>4905</v>
      </c>
      <c r="B32" s="30" t="s">
        <v>179</v>
      </c>
      <c r="C32" s="58" t="s">
        <v>42</v>
      </c>
      <c r="D32" s="45" t="s">
        <v>35</v>
      </c>
      <c r="E32" s="46" t="s">
        <v>54</v>
      </c>
      <c r="F32" s="27" t="s">
        <v>44</v>
      </c>
      <c r="G32" s="28">
        <v>100</v>
      </c>
      <c r="H32" s="29" t="s">
        <v>38</v>
      </c>
      <c r="I32" s="29" t="s">
        <v>59</v>
      </c>
      <c r="J32" s="33" t="s">
        <v>40</v>
      </c>
      <c r="K32" s="33" t="s">
        <v>40</v>
      </c>
      <c r="L32" s="33" t="s">
        <v>40</v>
      </c>
      <c r="M32" s="33" t="s">
        <v>59</v>
      </c>
      <c r="N32" s="34">
        <v>55</v>
      </c>
      <c r="O32" s="34">
        <v>40</v>
      </c>
      <c r="P32" s="34">
        <v>5</v>
      </c>
      <c r="Q32" s="35"/>
    </row>
    <row r="33" spans="1:17" ht="14.45" customHeight="1" x14ac:dyDescent="0.25">
      <c r="A33" s="30">
        <v>4909</v>
      </c>
      <c r="B33" s="30" t="s">
        <v>180</v>
      </c>
      <c r="C33" s="58" t="s">
        <v>42</v>
      </c>
      <c r="D33" s="45" t="s">
        <v>35</v>
      </c>
      <c r="E33" s="46" t="s">
        <v>54</v>
      </c>
      <c r="F33" s="27" t="s">
        <v>44</v>
      </c>
      <c r="G33" s="28">
        <v>100</v>
      </c>
      <c r="H33" s="29" t="s">
        <v>38</v>
      </c>
      <c r="I33" s="29" t="s">
        <v>59</v>
      </c>
      <c r="J33" s="33" t="s">
        <v>40</v>
      </c>
      <c r="K33" s="33" t="s">
        <v>40</v>
      </c>
      <c r="L33" s="33" t="s">
        <v>40</v>
      </c>
      <c r="M33" s="33" t="s">
        <v>59</v>
      </c>
      <c r="N33" s="34">
        <v>55</v>
      </c>
      <c r="O33" s="34">
        <v>40</v>
      </c>
      <c r="P33" s="34">
        <v>5</v>
      </c>
      <c r="Q33" s="35"/>
    </row>
    <row r="34" spans="1:17" ht="14.45" customHeight="1" x14ac:dyDescent="0.25">
      <c r="A34" s="30">
        <v>5127</v>
      </c>
      <c r="B34" s="30" t="s">
        <v>171</v>
      </c>
      <c r="C34" s="58" t="s">
        <v>172</v>
      </c>
      <c r="D34" s="45" t="s">
        <v>35</v>
      </c>
      <c r="E34" s="46" t="s">
        <v>43</v>
      </c>
      <c r="F34" s="27" t="s">
        <v>44</v>
      </c>
      <c r="G34" s="28">
        <v>100</v>
      </c>
      <c r="H34" s="29" t="s">
        <v>38</v>
      </c>
      <c r="I34" s="29" t="s">
        <v>59</v>
      </c>
      <c r="J34" s="33" t="s">
        <v>40</v>
      </c>
      <c r="K34" s="33" t="s">
        <v>40</v>
      </c>
      <c r="L34" s="33" t="s">
        <v>40</v>
      </c>
      <c r="M34" s="33" t="s">
        <v>59</v>
      </c>
      <c r="N34" s="34">
        <v>55</v>
      </c>
      <c r="O34" s="34">
        <v>40</v>
      </c>
      <c r="P34" s="34">
        <v>5</v>
      </c>
      <c r="Q34" s="35"/>
    </row>
    <row r="35" spans="1:17" ht="14.45" customHeight="1" x14ac:dyDescent="0.25">
      <c r="A35" s="30">
        <v>5127</v>
      </c>
      <c r="B35" s="30" t="s">
        <v>171</v>
      </c>
      <c r="C35" s="58" t="s">
        <v>172</v>
      </c>
      <c r="D35" s="45" t="s">
        <v>35</v>
      </c>
      <c r="E35" s="46" t="s">
        <v>43</v>
      </c>
      <c r="F35" s="27" t="s">
        <v>44</v>
      </c>
      <c r="G35" s="28">
        <v>100</v>
      </c>
      <c r="H35" s="29" t="s">
        <v>38</v>
      </c>
      <c r="I35" s="29" t="s">
        <v>59</v>
      </c>
      <c r="J35" s="33" t="s">
        <v>40</v>
      </c>
      <c r="K35" s="33" t="s">
        <v>40</v>
      </c>
      <c r="L35" s="33" t="s">
        <v>40</v>
      </c>
      <c r="M35" s="33" t="s">
        <v>59</v>
      </c>
      <c r="N35" s="34">
        <v>55</v>
      </c>
      <c r="O35" s="34">
        <v>40</v>
      </c>
      <c r="P35" s="34">
        <v>5</v>
      </c>
      <c r="Q35" s="35"/>
    </row>
    <row r="36" spans="1:17" ht="14.45" customHeight="1" x14ac:dyDescent="0.25">
      <c r="A36" s="30">
        <v>4932</v>
      </c>
      <c r="B36" s="30" t="s">
        <v>177</v>
      </c>
      <c r="C36" s="58" t="s">
        <v>61</v>
      </c>
      <c r="D36" s="45" t="s">
        <v>35</v>
      </c>
      <c r="E36" s="46" t="s">
        <v>54</v>
      </c>
      <c r="F36" s="27" t="s">
        <v>44</v>
      </c>
      <c r="G36" s="28">
        <v>100</v>
      </c>
      <c r="H36" s="29" t="s">
        <v>38</v>
      </c>
      <c r="I36" s="29" t="s">
        <v>59</v>
      </c>
      <c r="J36" s="33" t="s">
        <v>40</v>
      </c>
      <c r="K36" s="33" t="s">
        <v>40</v>
      </c>
      <c r="L36" s="33" t="s">
        <v>40</v>
      </c>
      <c r="M36" s="33" t="s">
        <v>59</v>
      </c>
      <c r="N36" s="34">
        <v>55</v>
      </c>
      <c r="O36" s="34">
        <v>40</v>
      </c>
      <c r="P36" s="34">
        <v>5</v>
      </c>
      <c r="Q36" s="35"/>
    </row>
    <row r="37" spans="1:17" ht="14.45" customHeight="1" x14ac:dyDescent="0.25">
      <c r="A37" s="30">
        <v>4978</v>
      </c>
      <c r="B37" s="30" t="s">
        <v>174</v>
      </c>
      <c r="C37" s="58" t="s">
        <v>155</v>
      </c>
      <c r="D37" s="45"/>
      <c r="E37" s="46" t="s">
        <v>54</v>
      </c>
      <c r="F37" s="27" t="s">
        <v>44</v>
      </c>
      <c r="G37" s="28">
        <v>100</v>
      </c>
      <c r="H37" s="29" t="s">
        <v>62</v>
      </c>
      <c r="I37" s="29" t="s">
        <v>59</v>
      </c>
      <c r="J37" s="33"/>
      <c r="K37" s="33"/>
      <c r="L37" s="33"/>
      <c r="M37" s="33" t="s">
        <v>59</v>
      </c>
      <c r="N37" s="34">
        <v>55</v>
      </c>
      <c r="O37" s="34">
        <v>40</v>
      </c>
      <c r="P37" s="34">
        <v>5</v>
      </c>
      <c r="Q37" s="35"/>
    </row>
    <row r="38" spans="1:17" ht="14.45" customHeight="1" x14ac:dyDescent="0.25">
      <c r="A38" s="30">
        <v>5280</v>
      </c>
      <c r="B38" s="30" t="s">
        <v>181</v>
      </c>
      <c r="C38" s="58" t="s">
        <v>110</v>
      </c>
      <c r="D38" s="45" t="s">
        <v>35</v>
      </c>
      <c r="E38" s="46" t="s">
        <v>54</v>
      </c>
      <c r="F38" s="27" t="s">
        <v>44</v>
      </c>
      <c r="G38" s="28">
        <v>100</v>
      </c>
      <c r="H38" s="29" t="s">
        <v>38</v>
      </c>
      <c r="I38" s="29" t="s">
        <v>59</v>
      </c>
      <c r="J38" s="33" t="s">
        <v>40</v>
      </c>
      <c r="K38" s="33" t="s">
        <v>40</v>
      </c>
      <c r="L38" s="33" t="s">
        <v>40</v>
      </c>
      <c r="M38" s="33">
        <v>0</v>
      </c>
      <c r="N38" s="34">
        <v>60</v>
      </c>
      <c r="O38" s="34">
        <v>40</v>
      </c>
      <c r="P38" s="34">
        <v>0</v>
      </c>
      <c r="Q38" s="35"/>
    </row>
    <row r="39" spans="1:17" ht="14.45" customHeight="1" x14ac:dyDescent="0.25">
      <c r="A39" s="30">
        <v>5285</v>
      </c>
      <c r="B39" s="30" t="s">
        <v>182</v>
      </c>
      <c r="C39" s="58" t="s">
        <v>56</v>
      </c>
      <c r="D39" s="45" t="s">
        <v>35</v>
      </c>
      <c r="E39" s="46" t="s">
        <v>54</v>
      </c>
      <c r="F39" s="27" t="s">
        <v>44</v>
      </c>
      <c r="G39" s="28">
        <v>100</v>
      </c>
      <c r="H39" s="29" t="s">
        <v>38</v>
      </c>
      <c r="I39" s="29" t="s">
        <v>59</v>
      </c>
      <c r="J39" s="33" t="s">
        <v>40</v>
      </c>
      <c r="K39" s="33" t="s">
        <v>40</v>
      </c>
      <c r="L39" s="33" t="s">
        <v>40</v>
      </c>
      <c r="M39" s="33">
        <v>0</v>
      </c>
      <c r="N39" s="34">
        <v>60</v>
      </c>
      <c r="O39" s="34">
        <v>40</v>
      </c>
      <c r="P39" s="34">
        <v>0</v>
      </c>
      <c r="Q39" s="35"/>
    </row>
    <row r="40" spans="1:17" ht="14.45" customHeight="1" x14ac:dyDescent="0.25">
      <c r="A40" s="30">
        <v>5285</v>
      </c>
      <c r="B40" s="30" t="s">
        <v>182</v>
      </c>
      <c r="C40" s="58" t="s">
        <v>56</v>
      </c>
      <c r="D40" s="45" t="s">
        <v>35</v>
      </c>
      <c r="E40" s="46" t="s">
        <v>54</v>
      </c>
      <c r="F40" s="27" t="s">
        <v>44</v>
      </c>
      <c r="G40" s="28">
        <v>100</v>
      </c>
      <c r="H40" s="29" t="s">
        <v>38</v>
      </c>
      <c r="I40" s="29" t="s">
        <v>59</v>
      </c>
      <c r="J40" s="33" t="s">
        <v>40</v>
      </c>
      <c r="K40" s="33" t="s">
        <v>40</v>
      </c>
      <c r="L40" s="33" t="s">
        <v>40</v>
      </c>
      <c r="M40" s="33">
        <v>0</v>
      </c>
      <c r="N40" s="34">
        <v>60</v>
      </c>
      <c r="O40" s="34">
        <v>40</v>
      </c>
      <c r="P40" s="34">
        <v>0</v>
      </c>
      <c r="Q40" s="35"/>
    </row>
    <row r="41" spans="1:17" ht="14.45" customHeight="1" x14ac:dyDescent="0.25">
      <c r="A41" s="30">
        <v>5285</v>
      </c>
      <c r="B41" s="30" t="s">
        <v>182</v>
      </c>
      <c r="C41" s="58" t="s">
        <v>56</v>
      </c>
      <c r="D41" s="45" t="s">
        <v>35</v>
      </c>
      <c r="E41" s="46" t="s">
        <v>54</v>
      </c>
      <c r="F41" s="27" t="s">
        <v>44</v>
      </c>
      <c r="G41" s="28">
        <v>100</v>
      </c>
      <c r="H41" s="29" t="s">
        <v>38</v>
      </c>
      <c r="I41" s="29" t="s">
        <v>59</v>
      </c>
      <c r="J41" s="33" t="s">
        <v>40</v>
      </c>
      <c r="K41" s="33" t="s">
        <v>40</v>
      </c>
      <c r="L41" s="33" t="s">
        <v>40</v>
      </c>
      <c r="M41" s="33">
        <v>0</v>
      </c>
      <c r="N41" s="34">
        <v>60</v>
      </c>
      <c r="O41" s="34">
        <v>40</v>
      </c>
      <c r="P41" s="34">
        <v>0</v>
      </c>
      <c r="Q41" s="35"/>
    </row>
    <row r="42" spans="1:17" ht="14.45" customHeight="1" x14ac:dyDescent="0.25">
      <c r="A42" s="30">
        <v>5285</v>
      </c>
      <c r="B42" s="30" t="s">
        <v>182</v>
      </c>
      <c r="C42" s="58" t="s">
        <v>56</v>
      </c>
      <c r="D42" s="45" t="s">
        <v>35</v>
      </c>
      <c r="E42" s="46" t="s">
        <v>54</v>
      </c>
      <c r="F42" s="27" t="s">
        <v>44</v>
      </c>
      <c r="G42" s="28">
        <v>100</v>
      </c>
      <c r="H42" s="29" t="s">
        <v>38</v>
      </c>
      <c r="I42" s="29" t="s">
        <v>59</v>
      </c>
      <c r="J42" s="33" t="s">
        <v>40</v>
      </c>
      <c r="K42" s="33" t="s">
        <v>40</v>
      </c>
      <c r="L42" s="33" t="s">
        <v>40</v>
      </c>
      <c r="M42" s="33">
        <v>0</v>
      </c>
      <c r="N42" s="34">
        <v>60</v>
      </c>
      <c r="O42" s="34">
        <v>40</v>
      </c>
      <c r="P42" s="34">
        <v>0</v>
      </c>
      <c r="Q42" s="35"/>
    </row>
    <row r="43" spans="1:17" ht="14.45" customHeight="1" x14ac:dyDescent="0.25">
      <c r="A43" s="30">
        <v>5285</v>
      </c>
      <c r="B43" s="30" t="s">
        <v>182</v>
      </c>
      <c r="C43" s="58" t="s">
        <v>56</v>
      </c>
      <c r="D43" s="45" t="s">
        <v>35</v>
      </c>
      <c r="E43" s="46" t="s">
        <v>54</v>
      </c>
      <c r="F43" s="27" t="s">
        <v>44</v>
      </c>
      <c r="G43" s="28">
        <v>100</v>
      </c>
      <c r="H43" s="29" t="s">
        <v>38</v>
      </c>
      <c r="I43" s="29" t="s">
        <v>59</v>
      </c>
      <c r="J43" s="33" t="s">
        <v>40</v>
      </c>
      <c r="K43" s="33" t="s">
        <v>40</v>
      </c>
      <c r="L43" s="33" t="s">
        <v>40</v>
      </c>
      <c r="M43" s="33">
        <v>0</v>
      </c>
      <c r="N43" s="34">
        <v>60</v>
      </c>
      <c r="O43" s="34">
        <v>40</v>
      </c>
      <c r="P43" s="34">
        <v>0</v>
      </c>
      <c r="Q43" s="35"/>
    </row>
    <row r="44" spans="1:17" ht="14.45" customHeight="1" x14ac:dyDescent="0.25">
      <c r="A44" s="30">
        <v>5101</v>
      </c>
      <c r="B44" s="30" t="s">
        <v>183</v>
      </c>
      <c r="C44" s="58" t="s">
        <v>125</v>
      </c>
      <c r="D44" s="45" t="s">
        <v>35</v>
      </c>
      <c r="E44" s="46" t="s">
        <v>58</v>
      </c>
      <c r="F44" s="27" t="s">
        <v>44</v>
      </c>
      <c r="G44" s="28">
        <v>100</v>
      </c>
      <c r="H44" s="29" t="s">
        <v>38</v>
      </c>
      <c r="I44" s="29" t="s">
        <v>59</v>
      </c>
      <c r="J44" s="33" t="s">
        <v>40</v>
      </c>
      <c r="K44" s="33" t="s">
        <v>40</v>
      </c>
      <c r="L44" s="33" t="s">
        <v>40</v>
      </c>
      <c r="M44" s="33">
        <v>0</v>
      </c>
      <c r="N44" s="34">
        <v>60</v>
      </c>
      <c r="O44" s="34">
        <v>40</v>
      </c>
      <c r="P44" s="34">
        <v>0</v>
      </c>
      <c r="Q44" s="35"/>
    </row>
    <row r="45" spans="1:17" ht="14.45" customHeight="1" x14ac:dyDescent="0.25">
      <c r="A45" s="30">
        <v>5101</v>
      </c>
      <c r="B45" s="30" t="s">
        <v>183</v>
      </c>
      <c r="C45" s="58" t="s">
        <v>125</v>
      </c>
      <c r="D45" s="45" t="s">
        <v>35</v>
      </c>
      <c r="E45" s="46" t="s">
        <v>58</v>
      </c>
      <c r="F45" s="27" t="s">
        <v>44</v>
      </c>
      <c r="G45" s="28">
        <v>100</v>
      </c>
      <c r="H45" s="29" t="s">
        <v>38</v>
      </c>
      <c r="I45" s="29" t="s">
        <v>59</v>
      </c>
      <c r="J45" s="33" t="s">
        <v>40</v>
      </c>
      <c r="K45" s="33" t="s">
        <v>40</v>
      </c>
      <c r="L45" s="33" t="s">
        <v>40</v>
      </c>
      <c r="M45" s="33">
        <v>0</v>
      </c>
      <c r="N45" s="34">
        <v>60</v>
      </c>
      <c r="O45" s="34">
        <v>40</v>
      </c>
      <c r="P45" s="34">
        <v>0</v>
      </c>
      <c r="Q45" s="35"/>
    </row>
    <row r="46" spans="1:17" ht="14.45" customHeight="1" x14ac:dyDescent="0.25">
      <c r="A46" s="30">
        <v>5468</v>
      </c>
      <c r="B46" s="30" t="s">
        <v>173</v>
      </c>
      <c r="C46" s="58" t="s">
        <v>86</v>
      </c>
      <c r="D46" s="45" t="s">
        <v>35</v>
      </c>
      <c r="E46" s="59" t="s">
        <v>54</v>
      </c>
      <c r="F46" s="27" t="s">
        <v>44</v>
      </c>
      <c r="G46" s="28">
        <v>100</v>
      </c>
      <c r="H46" s="29" t="s">
        <v>38</v>
      </c>
      <c r="I46" s="29" t="s">
        <v>59</v>
      </c>
      <c r="J46" s="33" t="s">
        <v>40</v>
      </c>
      <c r="K46" s="33" t="s">
        <v>40</v>
      </c>
      <c r="L46" s="33" t="s">
        <v>40</v>
      </c>
      <c r="M46" s="33" t="s">
        <v>59</v>
      </c>
      <c r="N46" s="34">
        <v>55</v>
      </c>
      <c r="O46" s="34">
        <v>40</v>
      </c>
      <c r="P46" s="34">
        <v>5</v>
      </c>
      <c r="Q46" s="35"/>
    </row>
    <row r="47" spans="1:17" ht="14.45" customHeight="1" x14ac:dyDescent="0.25">
      <c r="A47" s="30">
        <v>5468</v>
      </c>
      <c r="B47" s="30" t="s">
        <v>173</v>
      </c>
      <c r="C47" s="58" t="s">
        <v>86</v>
      </c>
      <c r="D47" s="45" t="s">
        <v>35</v>
      </c>
      <c r="E47" s="59" t="s">
        <v>54</v>
      </c>
      <c r="F47" s="27" t="s">
        <v>44</v>
      </c>
      <c r="G47" s="28">
        <v>100</v>
      </c>
      <c r="H47" s="29" t="s">
        <v>38</v>
      </c>
      <c r="I47" s="29" t="s">
        <v>59</v>
      </c>
      <c r="J47" s="33" t="s">
        <v>40</v>
      </c>
      <c r="K47" s="33" t="s">
        <v>40</v>
      </c>
      <c r="L47" s="33" t="s">
        <v>40</v>
      </c>
      <c r="M47" s="33" t="s">
        <v>59</v>
      </c>
      <c r="N47" s="34">
        <v>55</v>
      </c>
      <c r="O47" s="34">
        <v>40</v>
      </c>
      <c r="P47" s="34">
        <v>5</v>
      </c>
      <c r="Q47" s="35"/>
    </row>
    <row r="48" spans="1:17" ht="14.45" customHeight="1" x14ac:dyDescent="0.25">
      <c r="A48" s="30">
        <v>5610</v>
      </c>
      <c r="B48" s="30" t="s">
        <v>175</v>
      </c>
      <c r="C48" s="58" t="s">
        <v>34</v>
      </c>
      <c r="D48" s="45" t="s">
        <v>35</v>
      </c>
      <c r="E48" s="46" t="s">
        <v>91</v>
      </c>
      <c r="F48" s="27" t="s">
        <v>44</v>
      </c>
      <c r="G48" s="28">
        <v>100</v>
      </c>
      <c r="H48" s="29" t="s">
        <v>38</v>
      </c>
      <c r="I48" s="29" t="s">
        <v>59</v>
      </c>
      <c r="J48" s="33" t="s">
        <v>40</v>
      </c>
      <c r="K48" s="33" t="s">
        <v>40</v>
      </c>
      <c r="L48" s="33" t="s">
        <v>40</v>
      </c>
      <c r="M48" s="33" t="s">
        <v>59</v>
      </c>
      <c r="N48" s="34">
        <v>55</v>
      </c>
      <c r="O48" s="34">
        <v>40</v>
      </c>
      <c r="P48" s="34">
        <v>5</v>
      </c>
      <c r="Q48" s="35"/>
    </row>
    <row r="49" spans="1:17" ht="14.45" customHeight="1" x14ac:dyDescent="0.25">
      <c r="A49" s="30">
        <v>5610</v>
      </c>
      <c r="B49" s="30" t="s">
        <v>175</v>
      </c>
      <c r="C49" s="58" t="s">
        <v>34</v>
      </c>
      <c r="D49" s="45" t="s">
        <v>35</v>
      </c>
      <c r="E49" s="46" t="s">
        <v>91</v>
      </c>
      <c r="F49" s="27" t="s">
        <v>44</v>
      </c>
      <c r="G49" s="28">
        <v>100</v>
      </c>
      <c r="H49" s="29" t="s">
        <v>38</v>
      </c>
      <c r="I49" s="29" t="s">
        <v>59</v>
      </c>
      <c r="J49" s="33" t="s">
        <v>40</v>
      </c>
      <c r="K49" s="33" t="s">
        <v>40</v>
      </c>
      <c r="L49" s="33" t="s">
        <v>40</v>
      </c>
      <c r="M49" s="33" t="s">
        <v>59</v>
      </c>
      <c r="N49" s="34">
        <v>55</v>
      </c>
      <c r="O49" s="34">
        <v>40</v>
      </c>
      <c r="P49" s="34">
        <v>5</v>
      </c>
      <c r="Q49" s="35"/>
    </row>
    <row r="50" spans="1:17" ht="14.45" customHeight="1" x14ac:dyDescent="0.25">
      <c r="A50" s="30">
        <v>5610</v>
      </c>
      <c r="B50" s="30" t="s">
        <v>175</v>
      </c>
      <c r="C50" s="58" t="s">
        <v>34</v>
      </c>
      <c r="D50" s="45" t="s">
        <v>35</v>
      </c>
      <c r="E50" s="46" t="s">
        <v>91</v>
      </c>
      <c r="F50" s="27" t="s">
        <v>44</v>
      </c>
      <c r="G50" s="28">
        <v>100</v>
      </c>
      <c r="H50" s="29" t="s">
        <v>38</v>
      </c>
      <c r="I50" s="29" t="s">
        <v>59</v>
      </c>
      <c r="J50" s="33" t="s">
        <v>40</v>
      </c>
      <c r="K50" s="33" t="s">
        <v>40</v>
      </c>
      <c r="L50" s="33" t="s">
        <v>40</v>
      </c>
      <c r="M50" s="33" t="s">
        <v>59</v>
      </c>
      <c r="N50" s="34">
        <v>55</v>
      </c>
      <c r="O50" s="34">
        <v>40</v>
      </c>
      <c r="P50" s="34">
        <v>5</v>
      </c>
      <c r="Q50" s="35"/>
    </row>
    <row r="51" spans="1:17" ht="14.45" customHeight="1" x14ac:dyDescent="0.25">
      <c r="A51" s="30">
        <v>4909</v>
      </c>
      <c r="B51" s="30" t="s">
        <v>180</v>
      </c>
      <c r="C51" s="58" t="s">
        <v>42</v>
      </c>
      <c r="D51" s="45" t="s">
        <v>35</v>
      </c>
      <c r="E51" s="46" t="s">
        <v>54</v>
      </c>
      <c r="F51" s="27" t="s">
        <v>44</v>
      </c>
      <c r="G51" s="28">
        <v>97.5</v>
      </c>
      <c r="H51" s="29" t="s">
        <v>38</v>
      </c>
      <c r="I51" s="29" t="s">
        <v>59</v>
      </c>
      <c r="J51" s="33" t="s">
        <v>40</v>
      </c>
      <c r="K51" s="33" t="s">
        <v>40</v>
      </c>
      <c r="L51" s="33" t="s">
        <v>40</v>
      </c>
      <c r="M51" s="33" t="s">
        <v>59</v>
      </c>
      <c r="N51" s="34">
        <v>52.5</v>
      </c>
      <c r="O51" s="34">
        <v>40</v>
      </c>
      <c r="P51" s="34">
        <v>5</v>
      </c>
      <c r="Q51" s="35"/>
    </row>
    <row r="52" spans="1:17" ht="14.45" customHeight="1" x14ac:dyDescent="0.25">
      <c r="A52" s="30">
        <v>4932</v>
      </c>
      <c r="B52" s="30" t="s">
        <v>177</v>
      </c>
      <c r="C52" s="58" t="s">
        <v>61</v>
      </c>
      <c r="D52" s="45" t="s">
        <v>35</v>
      </c>
      <c r="E52" s="46" t="s">
        <v>54</v>
      </c>
      <c r="F52" s="27" t="s">
        <v>44</v>
      </c>
      <c r="G52" s="28">
        <v>97.5</v>
      </c>
      <c r="H52" s="29" t="s">
        <v>38</v>
      </c>
      <c r="I52" s="29" t="s">
        <v>59</v>
      </c>
      <c r="J52" s="33" t="s">
        <v>40</v>
      </c>
      <c r="K52" s="33" t="s">
        <v>40</v>
      </c>
      <c r="L52" s="33" t="s">
        <v>40</v>
      </c>
      <c r="M52" s="33" t="s">
        <v>59</v>
      </c>
      <c r="N52" s="34">
        <v>52.5</v>
      </c>
      <c r="O52" s="34">
        <v>40</v>
      </c>
      <c r="P52" s="34">
        <v>5</v>
      </c>
      <c r="Q52" s="35"/>
    </row>
    <row r="53" spans="1:17" ht="14.45" customHeight="1" x14ac:dyDescent="0.25">
      <c r="A53" s="30">
        <v>5285</v>
      </c>
      <c r="B53" s="30" t="s">
        <v>182</v>
      </c>
      <c r="C53" s="58" t="s">
        <v>56</v>
      </c>
      <c r="D53" s="45" t="s">
        <v>35</v>
      </c>
      <c r="E53" s="46" t="s">
        <v>54</v>
      </c>
      <c r="F53" s="27" t="s">
        <v>44</v>
      </c>
      <c r="G53" s="28">
        <v>97.5</v>
      </c>
      <c r="H53" s="29" t="s">
        <v>38</v>
      </c>
      <c r="I53" s="29" t="s">
        <v>59</v>
      </c>
      <c r="J53" s="33" t="s">
        <v>40</v>
      </c>
      <c r="K53" s="33" t="s">
        <v>40</v>
      </c>
      <c r="L53" s="33" t="s">
        <v>40</v>
      </c>
      <c r="M53" s="33">
        <v>0</v>
      </c>
      <c r="N53" s="34">
        <v>57.5</v>
      </c>
      <c r="O53" s="34">
        <v>40</v>
      </c>
      <c r="P53" s="34">
        <v>0</v>
      </c>
      <c r="Q53" s="35"/>
    </row>
    <row r="54" spans="1:17" ht="14.45" customHeight="1" x14ac:dyDescent="0.25">
      <c r="A54" s="30">
        <v>5285</v>
      </c>
      <c r="B54" s="30" t="s">
        <v>182</v>
      </c>
      <c r="C54" s="58" t="s">
        <v>56</v>
      </c>
      <c r="D54" s="45" t="s">
        <v>35</v>
      </c>
      <c r="E54" s="46" t="s">
        <v>54</v>
      </c>
      <c r="F54" s="27" t="s">
        <v>44</v>
      </c>
      <c r="G54" s="28">
        <v>97.5</v>
      </c>
      <c r="H54" s="29" t="s">
        <v>38</v>
      </c>
      <c r="I54" s="29" t="s">
        <v>59</v>
      </c>
      <c r="J54" s="33" t="s">
        <v>40</v>
      </c>
      <c r="K54" s="33" t="s">
        <v>40</v>
      </c>
      <c r="L54" s="33" t="s">
        <v>40</v>
      </c>
      <c r="M54" s="33">
        <v>0</v>
      </c>
      <c r="N54" s="34">
        <v>57.5</v>
      </c>
      <c r="O54" s="34">
        <v>40</v>
      </c>
      <c r="P54" s="34">
        <v>0</v>
      </c>
      <c r="Q54" s="35"/>
    </row>
    <row r="55" spans="1:17" ht="14.45" customHeight="1" x14ac:dyDescent="0.25">
      <c r="A55" s="30">
        <v>5468</v>
      </c>
      <c r="B55" s="30" t="s">
        <v>173</v>
      </c>
      <c r="C55" s="58" t="s">
        <v>86</v>
      </c>
      <c r="D55" s="45" t="s">
        <v>35</v>
      </c>
      <c r="E55" s="59" t="s">
        <v>54</v>
      </c>
      <c r="F55" s="27" t="s">
        <v>44</v>
      </c>
      <c r="G55" s="28">
        <v>97.5</v>
      </c>
      <c r="H55" s="29" t="s">
        <v>38</v>
      </c>
      <c r="I55" s="29" t="s">
        <v>59</v>
      </c>
      <c r="J55" s="33" t="s">
        <v>40</v>
      </c>
      <c r="K55" s="33" t="s">
        <v>40</v>
      </c>
      <c r="L55" s="33" t="s">
        <v>40</v>
      </c>
      <c r="M55" s="33" t="s">
        <v>59</v>
      </c>
      <c r="N55" s="34">
        <v>52.5</v>
      </c>
      <c r="O55" s="34">
        <v>40</v>
      </c>
      <c r="P55" s="34">
        <v>5</v>
      </c>
      <c r="Q55" s="35"/>
    </row>
    <row r="56" spans="1:17" ht="14.45" customHeight="1" x14ac:dyDescent="0.25">
      <c r="A56" s="30">
        <v>5610</v>
      </c>
      <c r="B56" s="30" t="s">
        <v>175</v>
      </c>
      <c r="C56" s="58" t="s">
        <v>34</v>
      </c>
      <c r="D56" s="45" t="s">
        <v>35</v>
      </c>
      <c r="E56" s="46" t="s">
        <v>91</v>
      </c>
      <c r="F56" s="27" t="s">
        <v>44</v>
      </c>
      <c r="G56" s="28">
        <v>97.5</v>
      </c>
      <c r="H56" s="29" t="s">
        <v>38</v>
      </c>
      <c r="I56" s="29" t="s">
        <v>59</v>
      </c>
      <c r="J56" s="33" t="s">
        <v>40</v>
      </c>
      <c r="K56" s="33" t="s">
        <v>40</v>
      </c>
      <c r="L56" s="33" t="s">
        <v>40</v>
      </c>
      <c r="M56" s="33" t="s">
        <v>59</v>
      </c>
      <c r="N56" s="34">
        <v>52.5</v>
      </c>
      <c r="O56" s="34">
        <v>40</v>
      </c>
      <c r="P56" s="34">
        <v>5</v>
      </c>
      <c r="Q56" s="35"/>
    </row>
    <row r="57" spans="1:17" ht="14.45" customHeight="1" x14ac:dyDescent="0.25">
      <c r="A57" s="30">
        <v>5610</v>
      </c>
      <c r="B57" s="30" t="s">
        <v>175</v>
      </c>
      <c r="C57" s="58" t="s">
        <v>34</v>
      </c>
      <c r="D57" s="45" t="s">
        <v>35</v>
      </c>
      <c r="E57" s="46" t="s">
        <v>91</v>
      </c>
      <c r="F57" s="27" t="s">
        <v>44</v>
      </c>
      <c r="G57" s="28">
        <v>97.5</v>
      </c>
      <c r="H57" s="29" t="s">
        <v>38</v>
      </c>
      <c r="I57" s="29" t="s">
        <v>59</v>
      </c>
      <c r="J57" s="33" t="s">
        <v>40</v>
      </c>
      <c r="K57" s="33" t="s">
        <v>40</v>
      </c>
      <c r="L57" s="33" t="s">
        <v>40</v>
      </c>
      <c r="M57" s="33" t="s">
        <v>59</v>
      </c>
      <c r="N57" s="34">
        <v>52.5</v>
      </c>
      <c r="O57" s="34">
        <v>40</v>
      </c>
      <c r="P57" s="34">
        <v>5</v>
      </c>
      <c r="Q57" s="35"/>
    </row>
    <row r="58" spans="1:17" ht="14.45" customHeight="1" x14ac:dyDescent="0.25">
      <c r="A58" s="30">
        <v>5714</v>
      </c>
      <c r="B58" s="30" t="s">
        <v>176</v>
      </c>
      <c r="C58" s="58" t="s">
        <v>86</v>
      </c>
      <c r="D58" s="45" t="s">
        <v>35</v>
      </c>
      <c r="E58" s="46" t="s">
        <v>54</v>
      </c>
      <c r="F58" s="27" t="s">
        <v>44</v>
      </c>
      <c r="G58" s="28">
        <v>97.5</v>
      </c>
      <c r="H58" s="29" t="s">
        <v>38</v>
      </c>
      <c r="I58" s="29" t="s">
        <v>59</v>
      </c>
      <c r="J58" s="33" t="s">
        <v>40</v>
      </c>
      <c r="K58" s="33" t="s">
        <v>40</v>
      </c>
      <c r="L58" s="33" t="s">
        <v>40</v>
      </c>
      <c r="M58" s="33" t="s">
        <v>59</v>
      </c>
      <c r="N58" s="34">
        <v>52.5</v>
      </c>
      <c r="O58" s="34">
        <v>40</v>
      </c>
      <c r="P58" s="34">
        <v>5</v>
      </c>
      <c r="Q58" s="35"/>
    </row>
    <row r="59" spans="1:17" ht="14.45" customHeight="1" x14ac:dyDescent="0.25">
      <c r="A59" s="30">
        <v>4910</v>
      </c>
      <c r="B59" s="30" t="s">
        <v>184</v>
      </c>
      <c r="C59" s="58" t="s">
        <v>42</v>
      </c>
      <c r="D59" s="45" t="s">
        <v>35</v>
      </c>
      <c r="E59" s="46" t="s">
        <v>43</v>
      </c>
      <c r="F59" s="27" t="s">
        <v>44</v>
      </c>
      <c r="G59" s="28">
        <v>95</v>
      </c>
      <c r="H59" s="29" t="s">
        <v>38</v>
      </c>
      <c r="I59" s="29" t="s">
        <v>59</v>
      </c>
      <c r="J59" s="33" t="s">
        <v>40</v>
      </c>
      <c r="K59" s="33" t="s">
        <v>40</v>
      </c>
      <c r="L59" s="33" t="s">
        <v>40</v>
      </c>
      <c r="M59" s="33" t="s">
        <v>59</v>
      </c>
      <c r="N59" s="34">
        <v>50</v>
      </c>
      <c r="O59" s="34">
        <v>40</v>
      </c>
      <c r="P59" s="34">
        <v>5</v>
      </c>
      <c r="Q59" s="35"/>
    </row>
    <row r="60" spans="1:17" ht="14.45" customHeight="1" x14ac:dyDescent="0.25">
      <c r="A60" s="30">
        <v>4932</v>
      </c>
      <c r="B60" s="30" t="s">
        <v>177</v>
      </c>
      <c r="C60" s="58" t="s">
        <v>61</v>
      </c>
      <c r="D60" s="45" t="s">
        <v>35</v>
      </c>
      <c r="E60" s="46" t="s">
        <v>54</v>
      </c>
      <c r="F60" s="27" t="s">
        <v>44</v>
      </c>
      <c r="G60" s="28">
        <v>95</v>
      </c>
      <c r="H60" s="29" t="s">
        <v>38</v>
      </c>
      <c r="I60" s="29" t="s">
        <v>59</v>
      </c>
      <c r="J60" s="33" t="s">
        <v>40</v>
      </c>
      <c r="K60" s="33" t="s">
        <v>40</v>
      </c>
      <c r="L60" s="33" t="s">
        <v>40</v>
      </c>
      <c r="M60" s="33" t="s">
        <v>59</v>
      </c>
      <c r="N60" s="34">
        <v>50</v>
      </c>
      <c r="O60" s="34">
        <v>40</v>
      </c>
      <c r="P60" s="34">
        <v>5</v>
      </c>
      <c r="Q60" s="35"/>
    </row>
    <row r="61" spans="1:17" ht="14.45" customHeight="1" x14ac:dyDescent="0.25">
      <c r="A61" s="30">
        <v>4932</v>
      </c>
      <c r="B61" s="30" t="s">
        <v>177</v>
      </c>
      <c r="C61" s="58" t="s">
        <v>61</v>
      </c>
      <c r="D61" s="45" t="s">
        <v>35</v>
      </c>
      <c r="E61" s="46" t="s">
        <v>54</v>
      </c>
      <c r="F61" s="27" t="s">
        <v>44</v>
      </c>
      <c r="G61" s="28">
        <v>95</v>
      </c>
      <c r="H61" s="29" t="s">
        <v>38</v>
      </c>
      <c r="I61" s="29" t="s">
        <v>59</v>
      </c>
      <c r="J61" s="33" t="s">
        <v>40</v>
      </c>
      <c r="K61" s="33" t="s">
        <v>40</v>
      </c>
      <c r="L61" s="33" t="s">
        <v>40</v>
      </c>
      <c r="M61" s="33" t="s">
        <v>59</v>
      </c>
      <c r="N61" s="34">
        <v>50</v>
      </c>
      <c r="O61" s="34">
        <v>40</v>
      </c>
      <c r="P61" s="34">
        <v>5</v>
      </c>
      <c r="Q61" s="35"/>
    </row>
    <row r="62" spans="1:17" ht="14.45" customHeight="1" x14ac:dyDescent="0.25">
      <c r="A62" s="30">
        <v>4978</v>
      </c>
      <c r="B62" s="30" t="s">
        <v>174</v>
      </c>
      <c r="C62" s="58" t="s">
        <v>155</v>
      </c>
      <c r="D62" s="45" t="s">
        <v>35</v>
      </c>
      <c r="E62" s="46" t="s">
        <v>54</v>
      </c>
      <c r="F62" s="27" t="s">
        <v>44</v>
      </c>
      <c r="G62" s="28">
        <v>95</v>
      </c>
      <c r="H62" s="29" t="s">
        <v>62</v>
      </c>
      <c r="I62" s="29" t="s">
        <v>59</v>
      </c>
      <c r="J62" s="33" t="s">
        <v>40</v>
      </c>
      <c r="K62" s="33" t="s">
        <v>40</v>
      </c>
      <c r="L62" s="33" t="s">
        <v>40</v>
      </c>
      <c r="M62" s="33" t="s">
        <v>59</v>
      </c>
      <c r="N62" s="34">
        <v>50</v>
      </c>
      <c r="O62" s="34">
        <v>40</v>
      </c>
      <c r="P62" s="34">
        <v>5</v>
      </c>
      <c r="Q62" s="35"/>
    </row>
    <row r="63" spans="1:17" ht="14.45" customHeight="1" x14ac:dyDescent="0.25">
      <c r="A63" s="30">
        <v>4978</v>
      </c>
      <c r="B63" s="30" t="s">
        <v>174</v>
      </c>
      <c r="C63" s="58" t="s">
        <v>155</v>
      </c>
      <c r="D63" s="45" t="s">
        <v>35</v>
      </c>
      <c r="E63" s="46" t="s">
        <v>54</v>
      </c>
      <c r="F63" s="27" t="s">
        <v>44</v>
      </c>
      <c r="G63" s="28">
        <v>95</v>
      </c>
      <c r="H63" s="29" t="s">
        <v>62</v>
      </c>
      <c r="I63" s="29" t="s">
        <v>59</v>
      </c>
      <c r="J63" s="33" t="s">
        <v>40</v>
      </c>
      <c r="K63" s="33" t="s">
        <v>40</v>
      </c>
      <c r="L63" s="33" t="s">
        <v>40</v>
      </c>
      <c r="M63" s="33" t="s">
        <v>59</v>
      </c>
      <c r="N63" s="34">
        <v>50</v>
      </c>
      <c r="O63" s="34">
        <v>40</v>
      </c>
      <c r="P63" s="34">
        <v>5</v>
      </c>
      <c r="Q63" s="35"/>
    </row>
    <row r="64" spans="1:17" ht="14.45" customHeight="1" x14ac:dyDescent="0.25">
      <c r="A64" s="30">
        <v>5285</v>
      </c>
      <c r="B64" s="30" t="s">
        <v>182</v>
      </c>
      <c r="C64" s="58" t="s">
        <v>56</v>
      </c>
      <c r="D64" s="45" t="s">
        <v>35</v>
      </c>
      <c r="E64" s="46" t="s">
        <v>54</v>
      </c>
      <c r="F64" s="27" t="s">
        <v>44</v>
      </c>
      <c r="G64" s="28">
        <v>95</v>
      </c>
      <c r="H64" s="29" t="s">
        <v>38</v>
      </c>
      <c r="I64" s="29" t="s">
        <v>59</v>
      </c>
      <c r="J64" s="33" t="s">
        <v>40</v>
      </c>
      <c r="K64" s="33" t="s">
        <v>40</v>
      </c>
      <c r="L64" s="33" t="s">
        <v>40</v>
      </c>
      <c r="M64" s="33">
        <v>0</v>
      </c>
      <c r="N64" s="34">
        <v>55</v>
      </c>
      <c r="O64" s="34">
        <v>40</v>
      </c>
      <c r="P64" s="34">
        <v>0</v>
      </c>
      <c r="Q64" s="35"/>
    </row>
    <row r="65" spans="1:17" ht="14.45" customHeight="1" x14ac:dyDescent="0.25">
      <c r="A65" s="30">
        <v>5285</v>
      </c>
      <c r="B65" s="30" t="s">
        <v>182</v>
      </c>
      <c r="C65" s="58" t="s">
        <v>56</v>
      </c>
      <c r="D65" s="45" t="s">
        <v>35</v>
      </c>
      <c r="E65" s="46" t="s">
        <v>54</v>
      </c>
      <c r="F65" s="27" t="s">
        <v>44</v>
      </c>
      <c r="G65" s="28">
        <v>95</v>
      </c>
      <c r="H65" s="29" t="s">
        <v>38</v>
      </c>
      <c r="I65" s="29" t="s">
        <v>59</v>
      </c>
      <c r="J65" s="33" t="s">
        <v>40</v>
      </c>
      <c r="K65" s="33" t="s">
        <v>40</v>
      </c>
      <c r="L65" s="33" t="s">
        <v>40</v>
      </c>
      <c r="M65" s="33">
        <v>0</v>
      </c>
      <c r="N65" s="34">
        <v>55</v>
      </c>
      <c r="O65" s="34">
        <v>40</v>
      </c>
      <c r="P65" s="34">
        <v>0</v>
      </c>
      <c r="Q65" s="35"/>
    </row>
    <row r="66" spans="1:17" ht="14.45" customHeight="1" x14ac:dyDescent="0.25">
      <c r="A66" s="30">
        <v>5285</v>
      </c>
      <c r="B66" s="30" t="s">
        <v>182</v>
      </c>
      <c r="C66" s="58" t="s">
        <v>56</v>
      </c>
      <c r="D66" s="45" t="s">
        <v>35</v>
      </c>
      <c r="E66" s="46" t="s">
        <v>54</v>
      </c>
      <c r="F66" s="27" t="s">
        <v>44</v>
      </c>
      <c r="G66" s="28">
        <v>95</v>
      </c>
      <c r="H66" s="29" t="s">
        <v>38</v>
      </c>
      <c r="I66" s="29" t="s">
        <v>59</v>
      </c>
      <c r="J66" s="33" t="s">
        <v>40</v>
      </c>
      <c r="K66" s="33" t="s">
        <v>40</v>
      </c>
      <c r="L66" s="33" t="s">
        <v>40</v>
      </c>
      <c r="M66" s="33">
        <v>0</v>
      </c>
      <c r="N66" s="34">
        <v>55</v>
      </c>
      <c r="O66" s="34">
        <v>40</v>
      </c>
      <c r="P66" s="34">
        <v>0</v>
      </c>
      <c r="Q66" s="35"/>
    </row>
    <row r="67" spans="1:17" ht="14.45" customHeight="1" x14ac:dyDescent="0.25">
      <c r="A67" s="30">
        <v>5285</v>
      </c>
      <c r="B67" s="30" t="s">
        <v>182</v>
      </c>
      <c r="C67" s="58" t="s">
        <v>56</v>
      </c>
      <c r="D67" s="45" t="s">
        <v>35</v>
      </c>
      <c r="E67" s="46" t="s">
        <v>54</v>
      </c>
      <c r="F67" s="27" t="s">
        <v>44</v>
      </c>
      <c r="G67" s="28">
        <v>95</v>
      </c>
      <c r="H67" s="29" t="s">
        <v>38</v>
      </c>
      <c r="I67" s="29" t="s">
        <v>59</v>
      </c>
      <c r="J67" s="33" t="s">
        <v>40</v>
      </c>
      <c r="K67" s="33" t="s">
        <v>40</v>
      </c>
      <c r="L67" s="33" t="s">
        <v>40</v>
      </c>
      <c r="M67" s="33">
        <v>0</v>
      </c>
      <c r="N67" s="34">
        <v>55</v>
      </c>
      <c r="O67" s="34">
        <v>40</v>
      </c>
      <c r="P67" s="34">
        <v>0</v>
      </c>
      <c r="Q67" s="43"/>
    </row>
    <row r="68" spans="1:17" ht="14.25" x14ac:dyDescent="0.25">
      <c r="A68" s="30">
        <v>5285</v>
      </c>
      <c r="B68" s="30" t="s">
        <v>182</v>
      </c>
      <c r="C68" s="58" t="s">
        <v>56</v>
      </c>
      <c r="D68" s="45" t="s">
        <v>35</v>
      </c>
      <c r="E68" s="46" t="s">
        <v>54</v>
      </c>
      <c r="F68" s="27" t="s">
        <v>44</v>
      </c>
      <c r="G68" s="28">
        <v>95</v>
      </c>
      <c r="H68" s="29" t="s">
        <v>38</v>
      </c>
      <c r="I68" s="29" t="s">
        <v>59</v>
      </c>
      <c r="J68" s="33" t="s">
        <v>40</v>
      </c>
      <c r="K68" s="33" t="s">
        <v>40</v>
      </c>
      <c r="L68" s="33" t="s">
        <v>40</v>
      </c>
      <c r="M68" s="33">
        <v>0</v>
      </c>
      <c r="N68" s="34">
        <v>55</v>
      </c>
      <c r="O68" s="34">
        <v>40</v>
      </c>
      <c r="P68" s="34">
        <v>0</v>
      </c>
      <c r="Q68" s="36"/>
    </row>
    <row r="69" spans="1:17" ht="14.45" customHeight="1" x14ac:dyDescent="0.25">
      <c r="A69" s="30">
        <v>5285</v>
      </c>
      <c r="B69" s="30" t="s">
        <v>182</v>
      </c>
      <c r="C69" s="58" t="s">
        <v>56</v>
      </c>
      <c r="D69" s="45" t="s">
        <v>35</v>
      </c>
      <c r="E69" s="46" t="s">
        <v>54</v>
      </c>
      <c r="F69" s="27" t="s">
        <v>44</v>
      </c>
      <c r="G69" s="28">
        <v>95</v>
      </c>
      <c r="H69" s="29" t="s">
        <v>38</v>
      </c>
      <c r="I69" s="29" t="s">
        <v>59</v>
      </c>
      <c r="J69" s="33" t="s">
        <v>40</v>
      </c>
      <c r="K69" s="33" t="s">
        <v>40</v>
      </c>
      <c r="L69" s="33" t="s">
        <v>40</v>
      </c>
      <c r="M69" s="33">
        <v>0</v>
      </c>
      <c r="N69" s="34">
        <v>55</v>
      </c>
      <c r="O69" s="34">
        <v>40</v>
      </c>
      <c r="P69" s="34">
        <v>0</v>
      </c>
      <c r="Q69" s="43"/>
    </row>
    <row r="70" spans="1:17" ht="14.45" customHeight="1" x14ac:dyDescent="0.25">
      <c r="A70" s="30">
        <v>5285</v>
      </c>
      <c r="B70" s="30" t="s">
        <v>182</v>
      </c>
      <c r="C70" s="58" t="s">
        <v>56</v>
      </c>
      <c r="D70" s="45" t="s">
        <v>35</v>
      </c>
      <c r="E70" s="46" t="s">
        <v>54</v>
      </c>
      <c r="F70" s="27" t="s">
        <v>44</v>
      </c>
      <c r="G70" s="28">
        <v>95</v>
      </c>
      <c r="H70" s="29" t="s">
        <v>38</v>
      </c>
      <c r="I70" s="29" t="s">
        <v>59</v>
      </c>
      <c r="J70" s="33" t="s">
        <v>40</v>
      </c>
      <c r="K70" s="33" t="s">
        <v>40</v>
      </c>
      <c r="L70" s="33" t="s">
        <v>40</v>
      </c>
      <c r="M70" s="33">
        <v>0</v>
      </c>
      <c r="N70" s="34">
        <v>55</v>
      </c>
      <c r="O70" s="34">
        <v>40</v>
      </c>
      <c r="P70" s="34">
        <v>0</v>
      </c>
      <c r="Q70" s="43"/>
    </row>
    <row r="71" spans="1:17" ht="14.45" customHeight="1" x14ac:dyDescent="0.25">
      <c r="A71" s="30">
        <v>5285</v>
      </c>
      <c r="B71" s="30" t="s">
        <v>182</v>
      </c>
      <c r="C71" s="58" t="s">
        <v>56</v>
      </c>
      <c r="D71" s="45" t="s">
        <v>35</v>
      </c>
      <c r="E71" s="46" t="s">
        <v>54</v>
      </c>
      <c r="F71" s="27" t="s">
        <v>44</v>
      </c>
      <c r="G71" s="28">
        <v>95</v>
      </c>
      <c r="H71" s="29" t="s">
        <v>38</v>
      </c>
      <c r="I71" s="29" t="s">
        <v>59</v>
      </c>
      <c r="J71" s="33" t="s">
        <v>40</v>
      </c>
      <c r="K71" s="33" t="s">
        <v>40</v>
      </c>
      <c r="L71" s="33" t="s">
        <v>40</v>
      </c>
      <c r="M71" s="33">
        <v>0</v>
      </c>
      <c r="N71" s="34">
        <v>55</v>
      </c>
      <c r="O71" s="34">
        <v>40</v>
      </c>
      <c r="P71" s="34">
        <v>0</v>
      </c>
      <c r="Q71" s="43"/>
    </row>
    <row r="72" spans="1:17" ht="14.45" customHeight="1" x14ac:dyDescent="0.25">
      <c r="A72" s="30">
        <v>4978</v>
      </c>
      <c r="B72" s="30" t="s">
        <v>174</v>
      </c>
      <c r="C72" s="58" t="s">
        <v>155</v>
      </c>
      <c r="D72" s="45" t="s">
        <v>35</v>
      </c>
      <c r="E72" s="46" t="s">
        <v>54</v>
      </c>
      <c r="F72" s="27" t="s">
        <v>44</v>
      </c>
      <c r="G72" s="28">
        <v>95</v>
      </c>
      <c r="H72" s="29" t="s">
        <v>62</v>
      </c>
      <c r="I72" s="29" t="s">
        <v>59</v>
      </c>
      <c r="J72" s="33" t="s">
        <v>40</v>
      </c>
      <c r="K72" s="33" t="s">
        <v>40</v>
      </c>
      <c r="L72" s="33" t="s">
        <v>40</v>
      </c>
      <c r="M72" s="33" t="s">
        <v>59</v>
      </c>
      <c r="N72" s="34">
        <v>50</v>
      </c>
      <c r="O72" s="34">
        <v>40</v>
      </c>
      <c r="P72" s="34">
        <v>5</v>
      </c>
      <c r="Q72" s="43"/>
    </row>
    <row r="73" spans="1:17" ht="14.45" customHeight="1" x14ac:dyDescent="0.25">
      <c r="A73" s="30">
        <v>5468</v>
      </c>
      <c r="B73" s="30" t="s">
        <v>173</v>
      </c>
      <c r="C73" s="58" t="s">
        <v>86</v>
      </c>
      <c r="D73" s="45" t="s">
        <v>35</v>
      </c>
      <c r="E73" s="59" t="s">
        <v>54</v>
      </c>
      <c r="F73" s="27" t="s">
        <v>44</v>
      </c>
      <c r="G73" s="28">
        <v>95</v>
      </c>
      <c r="H73" s="29" t="s">
        <v>38</v>
      </c>
      <c r="I73" s="29" t="s">
        <v>59</v>
      </c>
      <c r="J73" s="33" t="s">
        <v>40</v>
      </c>
      <c r="K73" s="33" t="s">
        <v>40</v>
      </c>
      <c r="L73" s="33" t="s">
        <v>40</v>
      </c>
      <c r="M73" s="33" t="s">
        <v>59</v>
      </c>
      <c r="N73" s="34">
        <v>50</v>
      </c>
      <c r="O73" s="34">
        <v>40</v>
      </c>
      <c r="P73" s="34">
        <v>5</v>
      </c>
      <c r="Q73" s="43"/>
    </row>
    <row r="74" spans="1:17" ht="14.45" customHeight="1" x14ac:dyDescent="0.25">
      <c r="A74" s="30">
        <v>5690</v>
      </c>
      <c r="B74" s="30" t="s">
        <v>185</v>
      </c>
      <c r="C74" s="58" t="s">
        <v>72</v>
      </c>
      <c r="D74" s="45" t="s">
        <v>35</v>
      </c>
      <c r="E74" s="46" t="s">
        <v>43</v>
      </c>
      <c r="F74" s="27" t="s">
        <v>44</v>
      </c>
      <c r="G74" s="28">
        <v>95</v>
      </c>
      <c r="H74" s="29" t="s">
        <v>38</v>
      </c>
      <c r="I74" s="29" t="s">
        <v>59</v>
      </c>
      <c r="J74" s="33" t="s">
        <v>40</v>
      </c>
      <c r="K74" s="33" t="s">
        <v>40</v>
      </c>
      <c r="L74" s="33" t="s">
        <v>40</v>
      </c>
      <c r="M74" s="33" t="s">
        <v>59</v>
      </c>
      <c r="N74" s="34">
        <v>50</v>
      </c>
      <c r="O74" s="34">
        <v>40</v>
      </c>
      <c r="P74" s="34">
        <v>5</v>
      </c>
      <c r="Q74" s="43"/>
    </row>
    <row r="75" spans="1:17" ht="14.45" customHeight="1" x14ac:dyDescent="0.25">
      <c r="A75" s="30">
        <v>4909</v>
      </c>
      <c r="B75" s="30" t="s">
        <v>180</v>
      </c>
      <c r="C75" s="58" t="s">
        <v>42</v>
      </c>
      <c r="D75" s="45" t="s">
        <v>35</v>
      </c>
      <c r="E75" s="46" t="s">
        <v>54</v>
      </c>
      <c r="F75" s="27" t="s">
        <v>44</v>
      </c>
      <c r="G75" s="28">
        <v>92.5</v>
      </c>
      <c r="H75" s="29" t="s">
        <v>38</v>
      </c>
      <c r="I75" s="29" t="s">
        <v>59</v>
      </c>
      <c r="J75" s="33" t="s">
        <v>40</v>
      </c>
      <c r="K75" s="33" t="s">
        <v>40</v>
      </c>
      <c r="L75" s="33" t="s">
        <v>40</v>
      </c>
      <c r="M75" s="33" t="s">
        <v>59</v>
      </c>
      <c r="N75" s="34">
        <v>47.5</v>
      </c>
      <c r="O75" s="34">
        <v>40</v>
      </c>
      <c r="P75" s="34">
        <v>5</v>
      </c>
      <c r="Q75" s="43"/>
    </row>
    <row r="76" spans="1:17" ht="14.45" customHeight="1" x14ac:dyDescent="0.25">
      <c r="A76" s="30">
        <v>5127</v>
      </c>
      <c r="B76" s="30" t="s">
        <v>171</v>
      </c>
      <c r="C76" s="58" t="s">
        <v>172</v>
      </c>
      <c r="D76" s="45" t="s">
        <v>35</v>
      </c>
      <c r="E76" s="46" t="s">
        <v>43</v>
      </c>
      <c r="F76" s="27" t="s">
        <v>44</v>
      </c>
      <c r="G76" s="28">
        <v>92.5</v>
      </c>
      <c r="H76" s="29" t="s">
        <v>38</v>
      </c>
      <c r="I76" s="29" t="s">
        <v>59</v>
      </c>
      <c r="J76" s="33" t="s">
        <v>40</v>
      </c>
      <c r="K76" s="33" t="s">
        <v>40</v>
      </c>
      <c r="L76" s="33" t="s">
        <v>40</v>
      </c>
      <c r="M76" s="33" t="s">
        <v>59</v>
      </c>
      <c r="N76" s="34">
        <v>47.5</v>
      </c>
      <c r="O76" s="34">
        <v>40</v>
      </c>
      <c r="P76" s="34">
        <v>5</v>
      </c>
      <c r="Q76" s="43"/>
    </row>
    <row r="77" spans="1:17" ht="14.45" customHeight="1" x14ac:dyDescent="0.25">
      <c r="A77" s="30">
        <v>5127</v>
      </c>
      <c r="B77" s="30" t="s">
        <v>171</v>
      </c>
      <c r="C77" s="58" t="s">
        <v>172</v>
      </c>
      <c r="D77" s="45" t="s">
        <v>35</v>
      </c>
      <c r="E77" s="46" t="s">
        <v>43</v>
      </c>
      <c r="F77" s="27" t="s">
        <v>44</v>
      </c>
      <c r="G77" s="28">
        <v>92.5</v>
      </c>
      <c r="H77" s="29" t="s">
        <v>38</v>
      </c>
      <c r="I77" s="29" t="s">
        <v>59</v>
      </c>
      <c r="J77" s="33" t="s">
        <v>40</v>
      </c>
      <c r="K77" s="33" t="s">
        <v>40</v>
      </c>
      <c r="L77" s="33" t="s">
        <v>40</v>
      </c>
      <c r="M77" s="33" t="s">
        <v>59</v>
      </c>
      <c r="N77" s="34">
        <v>47.5</v>
      </c>
      <c r="O77" s="34">
        <v>40</v>
      </c>
      <c r="P77" s="34">
        <v>5</v>
      </c>
      <c r="Q77" s="43"/>
    </row>
    <row r="78" spans="1:17" ht="14.45" customHeight="1" x14ac:dyDescent="0.25">
      <c r="A78" s="30">
        <v>5127</v>
      </c>
      <c r="B78" s="30" t="s">
        <v>171</v>
      </c>
      <c r="C78" s="58" t="s">
        <v>172</v>
      </c>
      <c r="D78" s="45" t="s">
        <v>35</v>
      </c>
      <c r="E78" s="46" t="s">
        <v>43</v>
      </c>
      <c r="F78" s="27" t="s">
        <v>44</v>
      </c>
      <c r="G78" s="28">
        <v>92.5</v>
      </c>
      <c r="H78" s="29" t="s">
        <v>38</v>
      </c>
      <c r="I78" s="29" t="s">
        <v>59</v>
      </c>
      <c r="J78" s="33" t="s">
        <v>40</v>
      </c>
      <c r="K78" s="33" t="s">
        <v>40</v>
      </c>
      <c r="L78" s="33" t="s">
        <v>40</v>
      </c>
      <c r="M78" s="33" t="s">
        <v>59</v>
      </c>
      <c r="N78" s="34">
        <v>47.5</v>
      </c>
      <c r="O78" s="34">
        <v>40</v>
      </c>
      <c r="P78" s="34">
        <v>5</v>
      </c>
      <c r="Q78" s="43"/>
    </row>
    <row r="79" spans="1:17" ht="14.45" customHeight="1" x14ac:dyDescent="0.25">
      <c r="A79" s="30">
        <v>5127</v>
      </c>
      <c r="B79" s="30" t="s">
        <v>171</v>
      </c>
      <c r="C79" s="58" t="s">
        <v>172</v>
      </c>
      <c r="D79" s="45" t="s">
        <v>35</v>
      </c>
      <c r="E79" s="46" t="s">
        <v>43</v>
      </c>
      <c r="F79" s="27" t="s">
        <v>44</v>
      </c>
      <c r="G79" s="28">
        <v>92.5</v>
      </c>
      <c r="H79" s="29" t="s">
        <v>38</v>
      </c>
      <c r="I79" s="29" t="s">
        <v>59</v>
      </c>
      <c r="J79" s="33" t="s">
        <v>40</v>
      </c>
      <c r="K79" s="33" t="s">
        <v>40</v>
      </c>
      <c r="L79" s="33" t="s">
        <v>40</v>
      </c>
      <c r="M79" s="33" t="s">
        <v>59</v>
      </c>
      <c r="N79" s="34">
        <v>47.5</v>
      </c>
      <c r="O79" s="34">
        <v>40</v>
      </c>
      <c r="P79" s="34">
        <v>5</v>
      </c>
      <c r="Q79" s="43"/>
    </row>
    <row r="80" spans="1:17" ht="14.45" customHeight="1" x14ac:dyDescent="0.25">
      <c r="A80" s="30">
        <v>5285</v>
      </c>
      <c r="B80" s="30" t="s">
        <v>182</v>
      </c>
      <c r="C80" s="58" t="s">
        <v>56</v>
      </c>
      <c r="D80" s="45" t="s">
        <v>35</v>
      </c>
      <c r="E80" s="46" t="s">
        <v>54</v>
      </c>
      <c r="F80" s="27" t="s">
        <v>44</v>
      </c>
      <c r="G80" s="28">
        <v>92.5</v>
      </c>
      <c r="H80" s="29" t="s">
        <v>38</v>
      </c>
      <c r="I80" s="29" t="s">
        <v>59</v>
      </c>
      <c r="J80" s="33" t="s">
        <v>40</v>
      </c>
      <c r="K80" s="33" t="s">
        <v>40</v>
      </c>
      <c r="L80" s="33" t="s">
        <v>40</v>
      </c>
      <c r="M80" s="33">
        <v>0</v>
      </c>
      <c r="N80" s="34">
        <v>52.5</v>
      </c>
      <c r="O80" s="34">
        <v>40</v>
      </c>
      <c r="P80" s="34">
        <v>0</v>
      </c>
      <c r="Q80" s="43"/>
    </row>
    <row r="81" spans="1:17" ht="14.45" customHeight="1" x14ac:dyDescent="0.25">
      <c r="A81" s="30">
        <v>5285</v>
      </c>
      <c r="B81" s="30" t="s">
        <v>182</v>
      </c>
      <c r="C81" s="58" t="s">
        <v>56</v>
      </c>
      <c r="D81" s="45" t="s">
        <v>35</v>
      </c>
      <c r="E81" s="46" t="s">
        <v>54</v>
      </c>
      <c r="F81" s="27" t="s">
        <v>44</v>
      </c>
      <c r="G81" s="28">
        <v>92.5</v>
      </c>
      <c r="H81" s="29" t="s">
        <v>38</v>
      </c>
      <c r="I81" s="29" t="s">
        <v>59</v>
      </c>
      <c r="J81" s="33" t="s">
        <v>40</v>
      </c>
      <c r="K81" s="33" t="s">
        <v>40</v>
      </c>
      <c r="L81" s="33" t="s">
        <v>40</v>
      </c>
      <c r="M81" s="33">
        <v>0</v>
      </c>
      <c r="N81" s="34">
        <v>52.5</v>
      </c>
      <c r="O81" s="34">
        <v>40</v>
      </c>
      <c r="P81" s="34">
        <v>0</v>
      </c>
      <c r="Q81" s="43"/>
    </row>
    <row r="82" spans="1:17" ht="14.45" customHeight="1" x14ac:dyDescent="0.25">
      <c r="A82" s="30">
        <v>5285</v>
      </c>
      <c r="B82" s="30" t="s">
        <v>182</v>
      </c>
      <c r="C82" s="58" t="s">
        <v>56</v>
      </c>
      <c r="D82" s="45" t="s">
        <v>35</v>
      </c>
      <c r="E82" s="46" t="s">
        <v>54</v>
      </c>
      <c r="F82" s="27" t="s">
        <v>44</v>
      </c>
      <c r="G82" s="28">
        <v>92.5</v>
      </c>
      <c r="H82" s="29" t="s">
        <v>38</v>
      </c>
      <c r="I82" s="29" t="s">
        <v>59</v>
      </c>
      <c r="J82" s="33" t="s">
        <v>40</v>
      </c>
      <c r="K82" s="33" t="s">
        <v>40</v>
      </c>
      <c r="L82" s="33" t="s">
        <v>40</v>
      </c>
      <c r="M82" s="33">
        <v>0</v>
      </c>
      <c r="N82" s="34">
        <v>52.5</v>
      </c>
      <c r="O82" s="34">
        <v>40</v>
      </c>
      <c r="P82" s="34">
        <v>0</v>
      </c>
      <c r="Q82" s="43"/>
    </row>
    <row r="83" spans="1:17" ht="14.45" customHeight="1" x14ac:dyDescent="0.25">
      <c r="A83" s="30">
        <v>5401</v>
      </c>
      <c r="B83" s="30" t="s">
        <v>78</v>
      </c>
      <c r="C83" s="58" t="s">
        <v>186</v>
      </c>
      <c r="D83" s="45" t="s">
        <v>35</v>
      </c>
      <c r="E83" s="46" t="s">
        <v>66</v>
      </c>
      <c r="F83" s="27" t="s">
        <v>44</v>
      </c>
      <c r="G83" s="28">
        <v>92.5</v>
      </c>
      <c r="H83" s="29" t="s">
        <v>38</v>
      </c>
      <c r="I83" s="29" t="s">
        <v>59</v>
      </c>
      <c r="J83" s="33" t="s">
        <v>40</v>
      </c>
      <c r="K83" s="33" t="s">
        <v>59</v>
      </c>
      <c r="L83" s="33" t="s">
        <v>40</v>
      </c>
      <c r="M83" s="33" t="s">
        <v>59</v>
      </c>
      <c r="N83" s="34">
        <v>42.5</v>
      </c>
      <c r="O83" s="34">
        <v>40</v>
      </c>
      <c r="P83" s="34">
        <v>10</v>
      </c>
      <c r="Q83" s="35"/>
    </row>
    <row r="84" spans="1:17" ht="14.45" customHeight="1" x14ac:dyDescent="0.25">
      <c r="A84" s="30">
        <v>5593</v>
      </c>
      <c r="B84" s="30" t="s">
        <v>187</v>
      </c>
      <c r="C84" s="58" t="s">
        <v>130</v>
      </c>
      <c r="D84" s="45" t="s">
        <v>35</v>
      </c>
      <c r="E84" s="46" t="s">
        <v>54</v>
      </c>
      <c r="F84" s="27" t="s">
        <v>44</v>
      </c>
      <c r="G84" s="28">
        <v>92.5</v>
      </c>
      <c r="H84" s="29" t="s">
        <v>38</v>
      </c>
      <c r="I84" s="29" t="s">
        <v>59</v>
      </c>
      <c r="J84" s="33" t="s">
        <v>40</v>
      </c>
      <c r="K84" s="33" t="s">
        <v>59</v>
      </c>
      <c r="L84" s="33" t="s">
        <v>40</v>
      </c>
      <c r="M84" s="33">
        <v>0</v>
      </c>
      <c r="N84" s="34">
        <v>47.5</v>
      </c>
      <c r="O84" s="34">
        <v>40</v>
      </c>
      <c r="P84" s="34">
        <v>5</v>
      </c>
      <c r="Q84" s="35"/>
    </row>
    <row r="85" spans="1:17" ht="14.45" customHeight="1" x14ac:dyDescent="0.25">
      <c r="A85" s="30">
        <v>4909</v>
      </c>
      <c r="B85" s="30" t="s">
        <v>180</v>
      </c>
      <c r="C85" s="58" t="s">
        <v>42</v>
      </c>
      <c r="D85" s="45" t="s">
        <v>35</v>
      </c>
      <c r="E85" s="46" t="s">
        <v>54</v>
      </c>
      <c r="F85" s="27" t="s">
        <v>44</v>
      </c>
      <c r="G85" s="28">
        <v>90</v>
      </c>
      <c r="H85" s="29" t="s">
        <v>38</v>
      </c>
      <c r="I85" s="29" t="s">
        <v>59</v>
      </c>
      <c r="J85" s="33" t="s">
        <v>40</v>
      </c>
      <c r="K85" s="33" t="s">
        <v>40</v>
      </c>
      <c r="L85" s="33" t="s">
        <v>40</v>
      </c>
      <c r="M85" s="33" t="s">
        <v>59</v>
      </c>
      <c r="N85" s="34">
        <v>45</v>
      </c>
      <c r="O85" s="34">
        <v>40</v>
      </c>
      <c r="P85" s="34">
        <v>5</v>
      </c>
      <c r="Q85" s="35"/>
    </row>
    <row r="86" spans="1:17" ht="14.45" customHeight="1" x14ac:dyDescent="0.25">
      <c r="A86" s="30">
        <v>5285</v>
      </c>
      <c r="B86" s="30" t="s">
        <v>182</v>
      </c>
      <c r="C86" s="58" t="s">
        <v>56</v>
      </c>
      <c r="D86" s="45" t="s">
        <v>35</v>
      </c>
      <c r="E86" s="46" t="s">
        <v>54</v>
      </c>
      <c r="F86" s="27" t="s">
        <v>44</v>
      </c>
      <c r="G86" s="28">
        <v>90</v>
      </c>
      <c r="H86" s="29" t="s">
        <v>38</v>
      </c>
      <c r="I86" s="29" t="s">
        <v>59</v>
      </c>
      <c r="J86" s="33" t="s">
        <v>40</v>
      </c>
      <c r="K86" s="33" t="s">
        <v>40</v>
      </c>
      <c r="L86" s="33" t="s">
        <v>40</v>
      </c>
      <c r="M86" s="33">
        <v>0</v>
      </c>
      <c r="N86" s="34">
        <v>50</v>
      </c>
      <c r="O86" s="34">
        <v>40</v>
      </c>
      <c r="P86" s="34">
        <v>0</v>
      </c>
      <c r="Q86" s="35"/>
    </row>
    <row r="87" spans="1:17" ht="14.45" customHeight="1" x14ac:dyDescent="0.25">
      <c r="A87" s="30">
        <v>5662</v>
      </c>
      <c r="B87" s="30" t="s">
        <v>188</v>
      </c>
      <c r="C87" s="58" t="s">
        <v>34</v>
      </c>
      <c r="D87" s="45" t="s">
        <v>35</v>
      </c>
      <c r="E87" s="46" t="s">
        <v>98</v>
      </c>
      <c r="F87" s="27" t="s">
        <v>44</v>
      </c>
      <c r="G87" s="28">
        <v>90</v>
      </c>
      <c r="H87" s="29" t="s">
        <v>38</v>
      </c>
      <c r="I87" s="29" t="s">
        <v>59</v>
      </c>
      <c r="J87" s="33" t="s">
        <v>40</v>
      </c>
      <c r="K87" s="33" t="s">
        <v>40</v>
      </c>
      <c r="L87" s="33" t="s">
        <v>40</v>
      </c>
      <c r="M87" s="33" t="s">
        <v>59</v>
      </c>
      <c r="N87" s="34">
        <v>45</v>
      </c>
      <c r="O87" s="34">
        <v>40</v>
      </c>
      <c r="P87" s="34">
        <v>5</v>
      </c>
      <c r="Q87" s="35"/>
    </row>
    <row r="88" spans="1:17" ht="14.45" customHeight="1" x14ac:dyDescent="0.25">
      <c r="A88" s="30">
        <v>5662</v>
      </c>
      <c r="B88" s="30" t="s">
        <v>188</v>
      </c>
      <c r="C88" s="58" t="s">
        <v>34</v>
      </c>
      <c r="D88" s="45" t="s">
        <v>35</v>
      </c>
      <c r="E88" s="46" t="s">
        <v>98</v>
      </c>
      <c r="F88" s="27" t="s">
        <v>44</v>
      </c>
      <c r="G88" s="28">
        <v>90</v>
      </c>
      <c r="H88" s="29" t="s">
        <v>38</v>
      </c>
      <c r="I88" s="29" t="s">
        <v>59</v>
      </c>
      <c r="J88" s="33" t="s">
        <v>40</v>
      </c>
      <c r="K88" s="33" t="s">
        <v>40</v>
      </c>
      <c r="L88" s="33" t="s">
        <v>40</v>
      </c>
      <c r="M88" s="33" t="s">
        <v>59</v>
      </c>
      <c r="N88" s="34">
        <v>45</v>
      </c>
      <c r="O88" s="34">
        <v>40</v>
      </c>
      <c r="P88" s="34">
        <v>5</v>
      </c>
      <c r="Q88" s="36"/>
    </row>
    <row r="89" spans="1:17" ht="14.45" customHeight="1" x14ac:dyDescent="0.25">
      <c r="A89" s="30">
        <v>5664</v>
      </c>
      <c r="B89" s="30" t="s">
        <v>189</v>
      </c>
      <c r="C89" s="58" t="s">
        <v>148</v>
      </c>
      <c r="D89" s="45" t="s">
        <v>35</v>
      </c>
      <c r="E89" s="46" t="s">
        <v>54</v>
      </c>
      <c r="F89" s="27" t="s">
        <v>44</v>
      </c>
      <c r="G89" s="28">
        <v>90</v>
      </c>
      <c r="H89" s="29" t="s">
        <v>62</v>
      </c>
      <c r="I89" s="29" t="s">
        <v>59</v>
      </c>
      <c r="J89" s="33" t="s">
        <v>40</v>
      </c>
      <c r="K89" s="33" t="s">
        <v>59</v>
      </c>
      <c r="L89" s="33" t="s">
        <v>40</v>
      </c>
      <c r="M89" s="33">
        <v>0</v>
      </c>
      <c r="N89" s="34">
        <v>45</v>
      </c>
      <c r="O89" s="34">
        <v>40</v>
      </c>
      <c r="P89" s="34">
        <v>5</v>
      </c>
      <c r="Q89" s="35"/>
    </row>
    <row r="90" spans="1:17" ht="14.45" customHeight="1" x14ac:dyDescent="0.25">
      <c r="A90" s="30">
        <v>5209</v>
      </c>
      <c r="B90" s="30" t="s">
        <v>190</v>
      </c>
      <c r="C90" s="58" t="s">
        <v>191</v>
      </c>
      <c r="D90" s="45" t="s">
        <v>35</v>
      </c>
      <c r="E90" s="46" t="s">
        <v>104</v>
      </c>
      <c r="F90" s="27" t="s">
        <v>44</v>
      </c>
      <c r="G90" s="28">
        <v>87.5</v>
      </c>
      <c r="H90" s="29" t="s">
        <v>38</v>
      </c>
      <c r="I90" s="29" t="s">
        <v>59</v>
      </c>
      <c r="J90" s="33" t="s">
        <v>40</v>
      </c>
      <c r="K90" s="33" t="s">
        <v>40</v>
      </c>
      <c r="L90" s="33" t="s">
        <v>40</v>
      </c>
      <c r="M90" s="33">
        <v>0</v>
      </c>
      <c r="N90" s="34">
        <v>47.5</v>
      </c>
      <c r="O90" s="34">
        <v>40</v>
      </c>
      <c r="P90" s="34">
        <v>0</v>
      </c>
      <c r="Q90" s="35"/>
    </row>
    <row r="91" spans="1:17" ht="14.45" customHeight="1" x14ac:dyDescent="0.25">
      <c r="A91" s="30">
        <v>5209</v>
      </c>
      <c r="B91" s="30" t="s">
        <v>190</v>
      </c>
      <c r="C91" s="58" t="s">
        <v>191</v>
      </c>
      <c r="D91" s="45" t="s">
        <v>35</v>
      </c>
      <c r="E91" s="46" t="s">
        <v>104</v>
      </c>
      <c r="F91" s="27" t="s">
        <v>44</v>
      </c>
      <c r="G91" s="28">
        <v>87.5</v>
      </c>
      <c r="H91" s="29" t="s">
        <v>38</v>
      </c>
      <c r="I91" s="29" t="s">
        <v>59</v>
      </c>
      <c r="J91" s="33" t="s">
        <v>40</v>
      </c>
      <c r="K91" s="33" t="s">
        <v>40</v>
      </c>
      <c r="L91" s="33" t="s">
        <v>40</v>
      </c>
      <c r="M91" s="33">
        <v>0</v>
      </c>
      <c r="N91" s="34">
        <v>47.5</v>
      </c>
      <c r="O91" s="34">
        <v>40</v>
      </c>
      <c r="P91" s="34">
        <v>0</v>
      </c>
      <c r="Q91" s="35"/>
    </row>
    <row r="92" spans="1:17" ht="14.45" customHeight="1" x14ac:dyDescent="0.25">
      <c r="A92" s="30">
        <v>5209</v>
      </c>
      <c r="B92" s="30" t="s">
        <v>190</v>
      </c>
      <c r="C92" s="58" t="s">
        <v>191</v>
      </c>
      <c r="D92" s="45" t="s">
        <v>35</v>
      </c>
      <c r="E92" s="46" t="s">
        <v>104</v>
      </c>
      <c r="F92" s="27" t="s">
        <v>44</v>
      </c>
      <c r="G92" s="28">
        <v>87.5</v>
      </c>
      <c r="H92" s="29" t="s">
        <v>38</v>
      </c>
      <c r="I92" s="29" t="s">
        <v>59</v>
      </c>
      <c r="J92" s="33" t="s">
        <v>40</v>
      </c>
      <c r="K92" s="33" t="s">
        <v>40</v>
      </c>
      <c r="L92" s="33" t="s">
        <v>40</v>
      </c>
      <c r="M92" s="33">
        <v>0</v>
      </c>
      <c r="N92" s="34">
        <v>47.5</v>
      </c>
      <c r="O92" s="34">
        <v>40</v>
      </c>
      <c r="P92" s="34">
        <v>0</v>
      </c>
      <c r="Q92" s="35"/>
    </row>
    <row r="93" spans="1:17" ht="14.45" customHeight="1" x14ac:dyDescent="0.25">
      <c r="A93" s="30">
        <v>5209</v>
      </c>
      <c r="B93" s="30" t="s">
        <v>190</v>
      </c>
      <c r="C93" s="58" t="s">
        <v>191</v>
      </c>
      <c r="D93" s="45" t="s">
        <v>35</v>
      </c>
      <c r="E93" s="46" t="s">
        <v>104</v>
      </c>
      <c r="F93" s="27" t="s">
        <v>44</v>
      </c>
      <c r="G93" s="28">
        <v>87.5</v>
      </c>
      <c r="H93" s="29" t="s">
        <v>38</v>
      </c>
      <c r="I93" s="29" t="s">
        <v>59</v>
      </c>
      <c r="J93" s="33" t="s">
        <v>40</v>
      </c>
      <c r="K93" s="33" t="s">
        <v>40</v>
      </c>
      <c r="L93" s="33" t="s">
        <v>40</v>
      </c>
      <c r="M93" s="33">
        <v>0</v>
      </c>
      <c r="N93" s="34">
        <v>47.5</v>
      </c>
      <c r="O93" s="34">
        <v>40</v>
      </c>
      <c r="P93" s="34">
        <v>0</v>
      </c>
      <c r="Q93" s="36"/>
    </row>
    <row r="94" spans="1:17" ht="14.45" customHeight="1" x14ac:dyDescent="0.25">
      <c r="A94" s="30">
        <v>5209</v>
      </c>
      <c r="B94" s="30" t="s">
        <v>190</v>
      </c>
      <c r="C94" s="58" t="s">
        <v>191</v>
      </c>
      <c r="D94" s="45" t="s">
        <v>35</v>
      </c>
      <c r="E94" s="46" t="s">
        <v>104</v>
      </c>
      <c r="F94" s="27" t="s">
        <v>44</v>
      </c>
      <c r="G94" s="28">
        <v>87.5</v>
      </c>
      <c r="H94" s="29" t="s">
        <v>38</v>
      </c>
      <c r="I94" s="29" t="s">
        <v>59</v>
      </c>
      <c r="J94" s="33" t="s">
        <v>40</v>
      </c>
      <c r="K94" s="33" t="s">
        <v>40</v>
      </c>
      <c r="L94" s="33" t="s">
        <v>40</v>
      </c>
      <c r="M94" s="33">
        <v>0</v>
      </c>
      <c r="N94" s="34">
        <v>47.5</v>
      </c>
      <c r="O94" s="34">
        <v>40</v>
      </c>
      <c r="P94" s="34">
        <v>0</v>
      </c>
      <c r="Q94" s="36"/>
    </row>
    <row r="95" spans="1:17" ht="14.45" customHeight="1" x14ac:dyDescent="0.25">
      <c r="A95" s="30">
        <v>5209</v>
      </c>
      <c r="B95" s="30" t="s">
        <v>190</v>
      </c>
      <c r="C95" s="58" t="s">
        <v>191</v>
      </c>
      <c r="D95" s="45" t="s">
        <v>35</v>
      </c>
      <c r="E95" s="46" t="s">
        <v>104</v>
      </c>
      <c r="F95" s="27" t="s">
        <v>44</v>
      </c>
      <c r="G95" s="28">
        <v>87.5</v>
      </c>
      <c r="H95" s="29" t="s">
        <v>38</v>
      </c>
      <c r="I95" s="29" t="s">
        <v>59</v>
      </c>
      <c r="J95" s="33" t="s">
        <v>40</v>
      </c>
      <c r="K95" s="33" t="s">
        <v>40</v>
      </c>
      <c r="L95" s="33" t="s">
        <v>40</v>
      </c>
      <c r="M95" s="33">
        <v>0</v>
      </c>
      <c r="N95" s="34">
        <v>47.5</v>
      </c>
      <c r="O95" s="34">
        <v>40</v>
      </c>
      <c r="P95" s="34">
        <v>0</v>
      </c>
      <c r="Q95" s="36"/>
    </row>
    <row r="96" spans="1:17" ht="14.45" customHeight="1" x14ac:dyDescent="0.25">
      <c r="A96" s="30">
        <v>5209</v>
      </c>
      <c r="B96" s="30" t="s">
        <v>190</v>
      </c>
      <c r="C96" s="58" t="s">
        <v>191</v>
      </c>
      <c r="D96" s="45" t="s">
        <v>35</v>
      </c>
      <c r="E96" s="46" t="s">
        <v>104</v>
      </c>
      <c r="F96" s="27" t="s">
        <v>44</v>
      </c>
      <c r="G96" s="28">
        <v>87.5</v>
      </c>
      <c r="H96" s="29" t="s">
        <v>38</v>
      </c>
      <c r="I96" s="29" t="s">
        <v>59</v>
      </c>
      <c r="J96" s="33" t="s">
        <v>40</v>
      </c>
      <c r="K96" s="33" t="s">
        <v>40</v>
      </c>
      <c r="L96" s="33" t="s">
        <v>40</v>
      </c>
      <c r="M96" s="33">
        <v>0</v>
      </c>
      <c r="N96" s="34">
        <v>47.5</v>
      </c>
      <c r="O96" s="34">
        <v>40</v>
      </c>
      <c r="P96" s="34">
        <v>0</v>
      </c>
      <c r="Q96" s="36"/>
    </row>
    <row r="97" spans="1:17" ht="14.45" customHeight="1" x14ac:dyDescent="0.25">
      <c r="A97" s="30">
        <v>5209</v>
      </c>
      <c r="B97" s="30" t="s">
        <v>190</v>
      </c>
      <c r="C97" s="58" t="s">
        <v>191</v>
      </c>
      <c r="D97" s="45" t="s">
        <v>35</v>
      </c>
      <c r="E97" s="46" t="s">
        <v>104</v>
      </c>
      <c r="F97" s="27" t="s">
        <v>44</v>
      </c>
      <c r="G97" s="28">
        <v>87.5</v>
      </c>
      <c r="H97" s="29" t="s">
        <v>38</v>
      </c>
      <c r="I97" s="29" t="s">
        <v>59</v>
      </c>
      <c r="J97" s="33" t="s">
        <v>40</v>
      </c>
      <c r="K97" s="33" t="s">
        <v>40</v>
      </c>
      <c r="L97" s="33" t="s">
        <v>40</v>
      </c>
      <c r="M97" s="33">
        <v>0</v>
      </c>
      <c r="N97" s="34">
        <v>47.5</v>
      </c>
      <c r="O97" s="34">
        <v>40</v>
      </c>
      <c r="P97" s="34">
        <v>0</v>
      </c>
      <c r="Q97" s="36"/>
    </row>
    <row r="98" spans="1:17" ht="14.45" customHeight="1" x14ac:dyDescent="0.25">
      <c r="A98" s="30">
        <v>5209</v>
      </c>
      <c r="B98" s="30" t="s">
        <v>190</v>
      </c>
      <c r="C98" s="58" t="s">
        <v>191</v>
      </c>
      <c r="D98" s="45" t="s">
        <v>35</v>
      </c>
      <c r="E98" s="46" t="s">
        <v>104</v>
      </c>
      <c r="F98" s="27" t="s">
        <v>44</v>
      </c>
      <c r="G98" s="28">
        <v>87.5</v>
      </c>
      <c r="H98" s="29" t="s">
        <v>38</v>
      </c>
      <c r="I98" s="29" t="s">
        <v>59</v>
      </c>
      <c r="J98" s="33" t="s">
        <v>40</v>
      </c>
      <c r="K98" s="33" t="s">
        <v>40</v>
      </c>
      <c r="L98" s="33" t="s">
        <v>40</v>
      </c>
      <c r="M98" s="33">
        <v>0</v>
      </c>
      <c r="N98" s="34">
        <v>47.5</v>
      </c>
      <c r="O98" s="34">
        <v>40</v>
      </c>
      <c r="P98" s="34">
        <v>0</v>
      </c>
      <c r="Q98" s="36"/>
    </row>
    <row r="99" spans="1:17" ht="14.45" customHeight="1" x14ac:dyDescent="0.25">
      <c r="A99" s="30">
        <v>5209</v>
      </c>
      <c r="B99" s="30" t="s">
        <v>190</v>
      </c>
      <c r="C99" s="58" t="s">
        <v>191</v>
      </c>
      <c r="D99" s="45" t="s">
        <v>35</v>
      </c>
      <c r="E99" s="46" t="s">
        <v>104</v>
      </c>
      <c r="F99" s="27" t="s">
        <v>44</v>
      </c>
      <c r="G99" s="28">
        <v>87.5</v>
      </c>
      <c r="H99" s="29" t="s">
        <v>38</v>
      </c>
      <c r="I99" s="29" t="s">
        <v>59</v>
      </c>
      <c r="J99" s="33" t="s">
        <v>40</v>
      </c>
      <c r="K99" s="33" t="s">
        <v>40</v>
      </c>
      <c r="L99" s="33" t="s">
        <v>40</v>
      </c>
      <c r="M99" s="33">
        <v>0</v>
      </c>
      <c r="N99" s="34">
        <v>47.5</v>
      </c>
      <c r="O99" s="34">
        <v>40</v>
      </c>
      <c r="P99" s="34">
        <v>0</v>
      </c>
      <c r="Q99" s="36"/>
    </row>
    <row r="100" spans="1:17" ht="14.45" customHeight="1" x14ac:dyDescent="0.25">
      <c r="A100" s="30">
        <v>5209</v>
      </c>
      <c r="B100" s="30" t="s">
        <v>190</v>
      </c>
      <c r="C100" s="58" t="s">
        <v>191</v>
      </c>
      <c r="D100" s="45" t="s">
        <v>35</v>
      </c>
      <c r="E100" s="46" t="s">
        <v>104</v>
      </c>
      <c r="F100" s="27" t="s">
        <v>44</v>
      </c>
      <c r="G100" s="28">
        <v>87.5</v>
      </c>
      <c r="H100" s="29" t="s">
        <v>38</v>
      </c>
      <c r="I100" s="29" t="s">
        <v>59</v>
      </c>
      <c r="J100" s="33" t="s">
        <v>40</v>
      </c>
      <c r="K100" s="33" t="s">
        <v>40</v>
      </c>
      <c r="L100" s="33" t="s">
        <v>40</v>
      </c>
      <c r="M100" s="33">
        <v>0</v>
      </c>
      <c r="N100" s="34">
        <v>47.5</v>
      </c>
      <c r="O100" s="34">
        <v>40</v>
      </c>
      <c r="P100" s="34">
        <v>0</v>
      </c>
      <c r="Q100" s="36"/>
    </row>
    <row r="101" spans="1:17" ht="14.25" x14ac:dyDescent="0.25">
      <c r="A101" s="30">
        <v>5209</v>
      </c>
      <c r="B101" s="30" t="s">
        <v>190</v>
      </c>
      <c r="C101" s="58" t="s">
        <v>191</v>
      </c>
      <c r="D101" s="45" t="s">
        <v>35</v>
      </c>
      <c r="E101" s="46" t="s">
        <v>104</v>
      </c>
      <c r="F101" s="27" t="s">
        <v>44</v>
      </c>
      <c r="G101" s="28">
        <v>87.5</v>
      </c>
      <c r="H101" s="29" t="s">
        <v>38</v>
      </c>
      <c r="I101" s="29" t="s">
        <v>59</v>
      </c>
      <c r="J101" s="33" t="s">
        <v>40</v>
      </c>
      <c r="K101" s="33" t="s">
        <v>40</v>
      </c>
      <c r="L101" s="33" t="s">
        <v>40</v>
      </c>
      <c r="M101" s="33">
        <v>0</v>
      </c>
      <c r="N101" s="34">
        <v>47.5</v>
      </c>
      <c r="O101" s="34">
        <v>40</v>
      </c>
      <c r="P101" s="34">
        <v>0</v>
      </c>
      <c r="Q101" s="36"/>
    </row>
    <row r="102" spans="1:17" ht="14.25" x14ac:dyDescent="0.25">
      <c r="A102" s="30">
        <v>5209</v>
      </c>
      <c r="B102" s="30" t="s">
        <v>190</v>
      </c>
      <c r="C102" s="58" t="s">
        <v>191</v>
      </c>
      <c r="D102" s="45" t="s">
        <v>35</v>
      </c>
      <c r="E102" s="46" t="s">
        <v>104</v>
      </c>
      <c r="F102" s="27" t="s">
        <v>44</v>
      </c>
      <c r="G102" s="28">
        <v>87.5</v>
      </c>
      <c r="H102" s="29" t="s">
        <v>38</v>
      </c>
      <c r="I102" s="29" t="s">
        <v>59</v>
      </c>
      <c r="J102" s="33" t="s">
        <v>40</v>
      </c>
      <c r="K102" s="33" t="s">
        <v>40</v>
      </c>
      <c r="L102" s="33" t="s">
        <v>40</v>
      </c>
      <c r="M102" s="33">
        <v>0</v>
      </c>
      <c r="N102" s="34">
        <v>47.5</v>
      </c>
      <c r="O102" s="34">
        <v>40</v>
      </c>
      <c r="P102" s="34">
        <v>0</v>
      </c>
      <c r="Q102" s="36"/>
    </row>
    <row r="103" spans="1:17" ht="14.25" x14ac:dyDescent="0.25">
      <c r="A103" s="30">
        <v>5209</v>
      </c>
      <c r="B103" s="30" t="s">
        <v>190</v>
      </c>
      <c r="C103" s="58" t="s">
        <v>191</v>
      </c>
      <c r="D103" s="45" t="s">
        <v>35</v>
      </c>
      <c r="E103" s="46" t="s">
        <v>104</v>
      </c>
      <c r="F103" s="27" t="s">
        <v>44</v>
      </c>
      <c r="G103" s="28">
        <v>87.5</v>
      </c>
      <c r="H103" s="29" t="s">
        <v>38</v>
      </c>
      <c r="I103" s="29" t="s">
        <v>59</v>
      </c>
      <c r="J103" s="33" t="s">
        <v>40</v>
      </c>
      <c r="K103" s="33" t="s">
        <v>40</v>
      </c>
      <c r="L103" s="33" t="s">
        <v>40</v>
      </c>
      <c r="M103" s="33">
        <v>0</v>
      </c>
      <c r="N103" s="34">
        <v>47.5</v>
      </c>
      <c r="O103" s="34">
        <v>40</v>
      </c>
      <c r="P103" s="34">
        <v>0</v>
      </c>
      <c r="Q103" s="36"/>
    </row>
    <row r="104" spans="1:17" ht="14.25" x14ac:dyDescent="0.25">
      <c r="A104" s="30">
        <v>5209</v>
      </c>
      <c r="B104" s="30" t="s">
        <v>190</v>
      </c>
      <c r="C104" s="58" t="s">
        <v>191</v>
      </c>
      <c r="D104" s="45" t="s">
        <v>35</v>
      </c>
      <c r="E104" s="46" t="s">
        <v>104</v>
      </c>
      <c r="F104" s="27" t="s">
        <v>44</v>
      </c>
      <c r="G104" s="28">
        <v>87.5</v>
      </c>
      <c r="H104" s="29" t="s">
        <v>38</v>
      </c>
      <c r="I104" s="29" t="s">
        <v>59</v>
      </c>
      <c r="J104" s="33" t="s">
        <v>40</v>
      </c>
      <c r="K104" s="33" t="s">
        <v>40</v>
      </c>
      <c r="L104" s="33" t="s">
        <v>40</v>
      </c>
      <c r="M104" s="33">
        <v>0</v>
      </c>
      <c r="N104" s="34">
        <v>47.5</v>
      </c>
      <c r="O104" s="34">
        <v>40</v>
      </c>
      <c r="P104" s="34">
        <v>0</v>
      </c>
      <c r="Q104" s="36"/>
    </row>
    <row r="105" spans="1:17" ht="14.25" x14ac:dyDescent="0.25">
      <c r="A105" s="30">
        <v>5209</v>
      </c>
      <c r="B105" s="30" t="s">
        <v>190</v>
      </c>
      <c r="C105" s="58" t="s">
        <v>191</v>
      </c>
      <c r="D105" s="45" t="s">
        <v>35</v>
      </c>
      <c r="E105" s="46" t="s">
        <v>104</v>
      </c>
      <c r="F105" s="27" t="s">
        <v>44</v>
      </c>
      <c r="G105" s="28">
        <v>87.5</v>
      </c>
      <c r="H105" s="29" t="s">
        <v>38</v>
      </c>
      <c r="I105" s="29" t="s">
        <v>59</v>
      </c>
      <c r="J105" s="33" t="s">
        <v>40</v>
      </c>
      <c r="K105" s="33" t="s">
        <v>40</v>
      </c>
      <c r="L105" s="33" t="s">
        <v>40</v>
      </c>
      <c r="M105" s="33">
        <v>0</v>
      </c>
      <c r="N105" s="34">
        <v>47.5</v>
      </c>
      <c r="O105" s="34">
        <v>40</v>
      </c>
      <c r="P105" s="34">
        <v>0</v>
      </c>
      <c r="Q105" s="36"/>
    </row>
    <row r="106" spans="1:17" ht="14.25" x14ac:dyDescent="0.25">
      <c r="A106" s="30">
        <v>5209</v>
      </c>
      <c r="B106" s="30" t="s">
        <v>190</v>
      </c>
      <c r="C106" s="58" t="s">
        <v>191</v>
      </c>
      <c r="D106" s="45" t="s">
        <v>35</v>
      </c>
      <c r="E106" s="46" t="s">
        <v>104</v>
      </c>
      <c r="F106" s="27" t="s">
        <v>44</v>
      </c>
      <c r="G106" s="28">
        <v>87.5</v>
      </c>
      <c r="H106" s="29" t="s">
        <v>38</v>
      </c>
      <c r="I106" s="29" t="s">
        <v>59</v>
      </c>
      <c r="J106" s="33" t="s">
        <v>40</v>
      </c>
      <c r="K106" s="33" t="s">
        <v>40</v>
      </c>
      <c r="L106" s="33" t="s">
        <v>40</v>
      </c>
      <c r="M106" s="33">
        <v>0</v>
      </c>
      <c r="N106" s="34">
        <v>47.5</v>
      </c>
      <c r="O106" s="34">
        <v>40</v>
      </c>
      <c r="P106" s="34">
        <v>0</v>
      </c>
      <c r="Q106" s="36"/>
    </row>
    <row r="107" spans="1:17" ht="14.25" x14ac:dyDescent="0.25">
      <c r="A107" s="30">
        <v>5209</v>
      </c>
      <c r="B107" s="30" t="s">
        <v>190</v>
      </c>
      <c r="C107" s="58" t="s">
        <v>191</v>
      </c>
      <c r="D107" s="45" t="s">
        <v>35</v>
      </c>
      <c r="E107" s="46" t="s">
        <v>104</v>
      </c>
      <c r="F107" s="27" t="s">
        <v>44</v>
      </c>
      <c r="G107" s="28">
        <v>87.5</v>
      </c>
      <c r="H107" s="29" t="s">
        <v>38</v>
      </c>
      <c r="I107" s="29" t="s">
        <v>59</v>
      </c>
      <c r="J107" s="33" t="s">
        <v>40</v>
      </c>
      <c r="K107" s="33" t="s">
        <v>40</v>
      </c>
      <c r="L107" s="33" t="s">
        <v>40</v>
      </c>
      <c r="M107" s="33">
        <v>0</v>
      </c>
      <c r="N107" s="34">
        <v>47.5</v>
      </c>
      <c r="O107" s="34">
        <v>40</v>
      </c>
      <c r="P107" s="34">
        <v>0</v>
      </c>
      <c r="Q107" s="36"/>
    </row>
    <row r="108" spans="1:17" ht="14.25" x14ac:dyDescent="0.25">
      <c r="A108" s="30">
        <v>5209</v>
      </c>
      <c r="B108" s="30" t="s">
        <v>190</v>
      </c>
      <c r="C108" s="58" t="s">
        <v>191</v>
      </c>
      <c r="D108" s="45" t="s">
        <v>35</v>
      </c>
      <c r="E108" s="46" t="s">
        <v>104</v>
      </c>
      <c r="F108" s="27" t="s">
        <v>44</v>
      </c>
      <c r="G108" s="28">
        <v>87.5</v>
      </c>
      <c r="H108" s="29" t="s">
        <v>38</v>
      </c>
      <c r="I108" s="29" t="s">
        <v>59</v>
      </c>
      <c r="J108" s="33" t="s">
        <v>40</v>
      </c>
      <c r="K108" s="33" t="s">
        <v>40</v>
      </c>
      <c r="L108" s="33" t="s">
        <v>40</v>
      </c>
      <c r="M108" s="33">
        <v>0</v>
      </c>
      <c r="N108" s="34">
        <v>47.5</v>
      </c>
      <c r="O108" s="34">
        <v>40</v>
      </c>
      <c r="P108" s="34">
        <v>0</v>
      </c>
      <c r="Q108" s="36"/>
    </row>
    <row r="109" spans="1:17" ht="14.25" x14ac:dyDescent="0.25">
      <c r="A109" s="30">
        <v>5209</v>
      </c>
      <c r="B109" s="30" t="s">
        <v>190</v>
      </c>
      <c r="C109" s="58" t="s">
        <v>191</v>
      </c>
      <c r="D109" s="45" t="s">
        <v>35</v>
      </c>
      <c r="E109" s="46" t="s">
        <v>104</v>
      </c>
      <c r="F109" s="27" t="s">
        <v>44</v>
      </c>
      <c r="G109" s="28">
        <v>87.5</v>
      </c>
      <c r="H109" s="29" t="s">
        <v>38</v>
      </c>
      <c r="I109" s="29" t="s">
        <v>59</v>
      </c>
      <c r="J109" s="33" t="s">
        <v>40</v>
      </c>
      <c r="K109" s="33" t="s">
        <v>40</v>
      </c>
      <c r="L109" s="33" t="s">
        <v>40</v>
      </c>
      <c r="M109" s="33">
        <v>0</v>
      </c>
      <c r="N109" s="34">
        <v>47.5</v>
      </c>
      <c r="O109" s="34">
        <v>40</v>
      </c>
      <c r="P109" s="34">
        <v>0</v>
      </c>
      <c r="Q109" s="36"/>
    </row>
    <row r="110" spans="1:17" ht="14.25" x14ac:dyDescent="0.25">
      <c r="A110" s="30">
        <v>5209</v>
      </c>
      <c r="B110" s="30" t="s">
        <v>190</v>
      </c>
      <c r="C110" s="58" t="s">
        <v>191</v>
      </c>
      <c r="D110" s="45" t="s">
        <v>35</v>
      </c>
      <c r="E110" s="46" t="s">
        <v>104</v>
      </c>
      <c r="F110" s="27" t="s">
        <v>44</v>
      </c>
      <c r="G110" s="28">
        <v>87.5</v>
      </c>
      <c r="H110" s="29" t="s">
        <v>38</v>
      </c>
      <c r="I110" s="29" t="s">
        <v>59</v>
      </c>
      <c r="J110" s="33" t="s">
        <v>40</v>
      </c>
      <c r="K110" s="33" t="s">
        <v>40</v>
      </c>
      <c r="L110" s="33" t="s">
        <v>40</v>
      </c>
      <c r="M110" s="33">
        <v>0</v>
      </c>
      <c r="N110" s="34">
        <v>47.5</v>
      </c>
      <c r="O110" s="34">
        <v>40</v>
      </c>
      <c r="P110" s="34">
        <v>0</v>
      </c>
      <c r="Q110" s="36"/>
    </row>
    <row r="111" spans="1:17" ht="14.25" x14ac:dyDescent="0.25">
      <c r="A111" s="30">
        <v>5209</v>
      </c>
      <c r="B111" s="30" t="s">
        <v>190</v>
      </c>
      <c r="C111" s="58" t="s">
        <v>191</v>
      </c>
      <c r="D111" s="45" t="s">
        <v>35</v>
      </c>
      <c r="E111" s="46" t="s">
        <v>104</v>
      </c>
      <c r="F111" s="27" t="s">
        <v>44</v>
      </c>
      <c r="G111" s="28">
        <v>87.5</v>
      </c>
      <c r="H111" s="29" t="s">
        <v>38</v>
      </c>
      <c r="I111" s="29" t="s">
        <v>59</v>
      </c>
      <c r="J111" s="33" t="s">
        <v>40</v>
      </c>
      <c r="K111" s="33" t="s">
        <v>40</v>
      </c>
      <c r="L111" s="33" t="s">
        <v>40</v>
      </c>
      <c r="M111" s="33">
        <v>0</v>
      </c>
      <c r="N111" s="34">
        <v>47.5</v>
      </c>
      <c r="O111" s="34">
        <v>40</v>
      </c>
      <c r="P111" s="34">
        <v>0</v>
      </c>
      <c r="Q111" s="36"/>
    </row>
    <row r="112" spans="1:17" ht="14.25" x14ac:dyDescent="0.25">
      <c r="A112" s="30">
        <v>5209</v>
      </c>
      <c r="B112" s="30" t="s">
        <v>190</v>
      </c>
      <c r="C112" s="58" t="s">
        <v>191</v>
      </c>
      <c r="D112" s="45" t="s">
        <v>35</v>
      </c>
      <c r="E112" s="46" t="s">
        <v>104</v>
      </c>
      <c r="F112" s="27" t="s">
        <v>44</v>
      </c>
      <c r="G112" s="28">
        <v>87.5</v>
      </c>
      <c r="H112" s="29" t="s">
        <v>38</v>
      </c>
      <c r="I112" s="29" t="s">
        <v>59</v>
      </c>
      <c r="J112" s="33" t="s">
        <v>40</v>
      </c>
      <c r="K112" s="33" t="s">
        <v>40</v>
      </c>
      <c r="L112" s="33" t="s">
        <v>40</v>
      </c>
      <c r="M112" s="33">
        <v>0</v>
      </c>
      <c r="N112" s="34">
        <v>47.5</v>
      </c>
      <c r="O112" s="34">
        <v>40</v>
      </c>
      <c r="P112" s="34">
        <v>0</v>
      </c>
      <c r="Q112" s="36"/>
    </row>
    <row r="113" spans="1:17" ht="14.25" x14ac:dyDescent="0.25">
      <c r="A113" s="30">
        <v>5209</v>
      </c>
      <c r="B113" s="30" t="s">
        <v>190</v>
      </c>
      <c r="C113" s="58" t="s">
        <v>191</v>
      </c>
      <c r="D113" s="45" t="s">
        <v>35</v>
      </c>
      <c r="E113" s="46" t="s">
        <v>104</v>
      </c>
      <c r="F113" s="27" t="s">
        <v>44</v>
      </c>
      <c r="G113" s="28">
        <v>87.5</v>
      </c>
      <c r="H113" s="29" t="s">
        <v>38</v>
      </c>
      <c r="I113" s="29" t="s">
        <v>59</v>
      </c>
      <c r="J113" s="33" t="s">
        <v>40</v>
      </c>
      <c r="K113" s="33" t="s">
        <v>40</v>
      </c>
      <c r="L113" s="33" t="s">
        <v>40</v>
      </c>
      <c r="M113" s="33">
        <v>0</v>
      </c>
      <c r="N113" s="34">
        <v>47.5</v>
      </c>
      <c r="O113" s="34">
        <v>40</v>
      </c>
      <c r="P113" s="34">
        <v>0</v>
      </c>
      <c r="Q113" s="36"/>
    </row>
    <row r="114" spans="1:17" ht="14.25" x14ac:dyDescent="0.25">
      <c r="A114" s="30">
        <v>5209</v>
      </c>
      <c r="B114" s="30" t="s">
        <v>190</v>
      </c>
      <c r="C114" s="58" t="s">
        <v>191</v>
      </c>
      <c r="D114" s="45" t="s">
        <v>35</v>
      </c>
      <c r="E114" s="46" t="s">
        <v>104</v>
      </c>
      <c r="F114" s="27" t="s">
        <v>44</v>
      </c>
      <c r="G114" s="28">
        <v>87.5</v>
      </c>
      <c r="H114" s="29" t="s">
        <v>38</v>
      </c>
      <c r="I114" s="29" t="s">
        <v>59</v>
      </c>
      <c r="J114" s="33" t="s">
        <v>40</v>
      </c>
      <c r="K114" s="33" t="s">
        <v>40</v>
      </c>
      <c r="L114" s="33" t="s">
        <v>40</v>
      </c>
      <c r="M114" s="33">
        <v>0</v>
      </c>
      <c r="N114" s="34">
        <v>47.5</v>
      </c>
      <c r="O114" s="34">
        <v>40</v>
      </c>
      <c r="P114" s="34">
        <v>0</v>
      </c>
      <c r="Q114" s="36"/>
    </row>
    <row r="115" spans="1:17" ht="14.25" x14ac:dyDescent="0.25">
      <c r="A115" s="30">
        <v>5209</v>
      </c>
      <c r="B115" s="30" t="s">
        <v>190</v>
      </c>
      <c r="C115" s="58" t="s">
        <v>191</v>
      </c>
      <c r="D115" s="45" t="s">
        <v>35</v>
      </c>
      <c r="E115" s="46" t="s">
        <v>104</v>
      </c>
      <c r="F115" s="27" t="s">
        <v>44</v>
      </c>
      <c r="G115" s="28">
        <v>87.5</v>
      </c>
      <c r="H115" s="29" t="s">
        <v>38</v>
      </c>
      <c r="I115" s="29" t="s">
        <v>59</v>
      </c>
      <c r="J115" s="33" t="s">
        <v>40</v>
      </c>
      <c r="K115" s="33" t="s">
        <v>40</v>
      </c>
      <c r="L115" s="33" t="s">
        <v>40</v>
      </c>
      <c r="M115" s="33">
        <v>0</v>
      </c>
      <c r="N115" s="34">
        <v>47.5</v>
      </c>
      <c r="O115" s="34">
        <v>40</v>
      </c>
      <c r="P115" s="34">
        <v>0</v>
      </c>
      <c r="Q115" s="36"/>
    </row>
    <row r="116" spans="1:17" ht="14.25" x14ac:dyDescent="0.25">
      <c r="A116" s="30">
        <v>5209</v>
      </c>
      <c r="B116" s="30" t="s">
        <v>190</v>
      </c>
      <c r="C116" s="58" t="s">
        <v>191</v>
      </c>
      <c r="D116" s="45" t="s">
        <v>35</v>
      </c>
      <c r="E116" s="46" t="s">
        <v>104</v>
      </c>
      <c r="F116" s="27" t="s">
        <v>44</v>
      </c>
      <c r="G116" s="28">
        <v>87.5</v>
      </c>
      <c r="H116" s="29" t="s">
        <v>38</v>
      </c>
      <c r="I116" s="29" t="s">
        <v>59</v>
      </c>
      <c r="J116" s="33" t="s">
        <v>40</v>
      </c>
      <c r="K116" s="33" t="s">
        <v>40</v>
      </c>
      <c r="L116" s="33" t="s">
        <v>40</v>
      </c>
      <c r="M116" s="33">
        <v>0</v>
      </c>
      <c r="N116" s="34">
        <v>47.5</v>
      </c>
      <c r="O116" s="34">
        <v>40</v>
      </c>
      <c r="P116" s="34">
        <v>0</v>
      </c>
      <c r="Q116" s="36"/>
    </row>
    <row r="117" spans="1:17" ht="14.25" x14ac:dyDescent="0.25">
      <c r="A117" s="30">
        <v>5209</v>
      </c>
      <c r="B117" s="30" t="s">
        <v>190</v>
      </c>
      <c r="C117" s="58" t="s">
        <v>191</v>
      </c>
      <c r="D117" s="45" t="s">
        <v>35</v>
      </c>
      <c r="E117" s="46" t="s">
        <v>104</v>
      </c>
      <c r="F117" s="27" t="s">
        <v>44</v>
      </c>
      <c r="G117" s="28">
        <v>87.5</v>
      </c>
      <c r="H117" s="29" t="s">
        <v>38</v>
      </c>
      <c r="I117" s="29" t="s">
        <v>59</v>
      </c>
      <c r="J117" s="33" t="s">
        <v>40</v>
      </c>
      <c r="K117" s="33" t="s">
        <v>40</v>
      </c>
      <c r="L117" s="33" t="s">
        <v>40</v>
      </c>
      <c r="M117" s="33">
        <v>0</v>
      </c>
      <c r="N117" s="34">
        <v>47.5</v>
      </c>
      <c r="O117" s="34">
        <v>40</v>
      </c>
      <c r="P117" s="34">
        <v>0</v>
      </c>
      <c r="Q117" s="36"/>
    </row>
    <row r="118" spans="1:17" ht="14.25" x14ac:dyDescent="0.25">
      <c r="A118" s="30">
        <v>5209</v>
      </c>
      <c r="B118" s="30" t="s">
        <v>190</v>
      </c>
      <c r="C118" s="58" t="s">
        <v>191</v>
      </c>
      <c r="D118" s="45" t="s">
        <v>35</v>
      </c>
      <c r="E118" s="46" t="s">
        <v>104</v>
      </c>
      <c r="F118" s="27" t="s">
        <v>44</v>
      </c>
      <c r="G118" s="28">
        <v>87.5</v>
      </c>
      <c r="H118" s="29" t="s">
        <v>38</v>
      </c>
      <c r="I118" s="29" t="s">
        <v>59</v>
      </c>
      <c r="J118" s="33" t="s">
        <v>40</v>
      </c>
      <c r="K118" s="33" t="s">
        <v>40</v>
      </c>
      <c r="L118" s="33" t="s">
        <v>40</v>
      </c>
      <c r="M118" s="33">
        <v>0</v>
      </c>
      <c r="N118" s="34">
        <v>47.5</v>
      </c>
      <c r="O118" s="34">
        <v>40</v>
      </c>
      <c r="P118" s="34">
        <v>0</v>
      </c>
      <c r="Q118" s="36"/>
    </row>
    <row r="119" spans="1:17" ht="14.25" x14ac:dyDescent="0.25">
      <c r="A119" s="30">
        <v>5209</v>
      </c>
      <c r="B119" s="30" t="s">
        <v>190</v>
      </c>
      <c r="C119" s="58" t="s">
        <v>191</v>
      </c>
      <c r="D119" s="45" t="s">
        <v>35</v>
      </c>
      <c r="E119" s="46" t="s">
        <v>104</v>
      </c>
      <c r="F119" s="27" t="s">
        <v>44</v>
      </c>
      <c r="G119" s="28">
        <v>87.5</v>
      </c>
      <c r="H119" s="29" t="s">
        <v>38</v>
      </c>
      <c r="I119" s="29" t="s">
        <v>59</v>
      </c>
      <c r="J119" s="33" t="s">
        <v>40</v>
      </c>
      <c r="K119" s="33" t="s">
        <v>40</v>
      </c>
      <c r="L119" s="33" t="s">
        <v>40</v>
      </c>
      <c r="M119" s="33">
        <v>0</v>
      </c>
      <c r="N119" s="34">
        <v>47.5</v>
      </c>
      <c r="O119" s="34">
        <v>40</v>
      </c>
      <c r="P119" s="34">
        <v>0</v>
      </c>
      <c r="Q119" s="36"/>
    </row>
    <row r="120" spans="1:17" ht="14.25" x14ac:dyDescent="0.25">
      <c r="A120" s="30">
        <v>5209</v>
      </c>
      <c r="B120" s="30" t="s">
        <v>190</v>
      </c>
      <c r="C120" s="58" t="s">
        <v>191</v>
      </c>
      <c r="D120" s="45" t="s">
        <v>35</v>
      </c>
      <c r="E120" s="46" t="s">
        <v>104</v>
      </c>
      <c r="F120" s="27" t="s">
        <v>44</v>
      </c>
      <c r="G120" s="28">
        <v>87.5</v>
      </c>
      <c r="H120" s="29" t="s">
        <v>38</v>
      </c>
      <c r="I120" s="29" t="s">
        <v>59</v>
      </c>
      <c r="J120" s="33" t="s">
        <v>40</v>
      </c>
      <c r="K120" s="33" t="s">
        <v>40</v>
      </c>
      <c r="L120" s="33" t="s">
        <v>40</v>
      </c>
      <c r="M120" s="33">
        <v>0</v>
      </c>
      <c r="N120" s="34">
        <v>47.5</v>
      </c>
      <c r="O120" s="34">
        <v>40</v>
      </c>
      <c r="P120" s="34">
        <v>0</v>
      </c>
      <c r="Q120" s="36"/>
    </row>
    <row r="121" spans="1:17" ht="14.25" x14ac:dyDescent="0.25">
      <c r="A121" s="30">
        <v>5209</v>
      </c>
      <c r="B121" s="30" t="s">
        <v>190</v>
      </c>
      <c r="C121" s="58" t="s">
        <v>191</v>
      </c>
      <c r="D121" s="45" t="s">
        <v>35</v>
      </c>
      <c r="E121" s="46" t="s">
        <v>104</v>
      </c>
      <c r="F121" s="27" t="s">
        <v>44</v>
      </c>
      <c r="G121" s="28">
        <v>87.5</v>
      </c>
      <c r="H121" s="29" t="s">
        <v>38</v>
      </c>
      <c r="I121" s="29" t="s">
        <v>59</v>
      </c>
      <c r="J121" s="33" t="s">
        <v>40</v>
      </c>
      <c r="K121" s="33" t="s">
        <v>40</v>
      </c>
      <c r="L121" s="33" t="s">
        <v>40</v>
      </c>
      <c r="M121" s="33">
        <v>0</v>
      </c>
      <c r="N121" s="34">
        <v>47.5</v>
      </c>
      <c r="O121" s="34">
        <v>40</v>
      </c>
      <c r="P121" s="34">
        <v>0</v>
      </c>
      <c r="Q121" s="36"/>
    </row>
    <row r="122" spans="1:17" ht="14.45" customHeight="1" x14ac:dyDescent="0.25">
      <c r="A122" s="30">
        <v>5209</v>
      </c>
      <c r="B122" s="30" t="s">
        <v>190</v>
      </c>
      <c r="C122" s="58" t="s">
        <v>191</v>
      </c>
      <c r="D122" s="45" t="s">
        <v>35</v>
      </c>
      <c r="E122" s="46" t="s">
        <v>104</v>
      </c>
      <c r="F122" s="27" t="s">
        <v>44</v>
      </c>
      <c r="G122" s="28">
        <v>87.5</v>
      </c>
      <c r="H122" s="29" t="s">
        <v>38</v>
      </c>
      <c r="I122" s="29" t="s">
        <v>59</v>
      </c>
      <c r="J122" s="33" t="s">
        <v>40</v>
      </c>
      <c r="K122" s="33" t="s">
        <v>40</v>
      </c>
      <c r="L122" s="33" t="s">
        <v>40</v>
      </c>
      <c r="M122" s="33">
        <v>0</v>
      </c>
      <c r="N122" s="34">
        <v>47.5</v>
      </c>
      <c r="O122" s="34">
        <v>40</v>
      </c>
      <c r="P122" s="34">
        <v>0</v>
      </c>
      <c r="Q122" s="35"/>
    </row>
    <row r="123" spans="1:17" ht="14.45" customHeight="1" x14ac:dyDescent="0.25">
      <c r="A123" s="30">
        <v>5209</v>
      </c>
      <c r="B123" s="30" t="s">
        <v>190</v>
      </c>
      <c r="C123" s="58" t="s">
        <v>191</v>
      </c>
      <c r="D123" s="45" t="s">
        <v>35</v>
      </c>
      <c r="E123" s="46" t="s">
        <v>104</v>
      </c>
      <c r="F123" s="27" t="s">
        <v>44</v>
      </c>
      <c r="G123" s="28">
        <v>87.5</v>
      </c>
      <c r="H123" s="29" t="s">
        <v>38</v>
      </c>
      <c r="I123" s="29" t="s">
        <v>59</v>
      </c>
      <c r="J123" s="33" t="s">
        <v>40</v>
      </c>
      <c r="K123" s="33" t="s">
        <v>40</v>
      </c>
      <c r="L123" s="33" t="s">
        <v>40</v>
      </c>
      <c r="M123" s="33">
        <v>0</v>
      </c>
      <c r="N123" s="34">
        <v>47.5</v>
      </c>
      <c r="O123" s="34">
        <v>40</v>
      </c>
      <c r="P123" s="34">
        <v>0</v>
      </c>
      <c r="Q123" s="35"/>
    </row>
    <row r="124" spans="1:17" ht="14.45" customHeight="1" x14ac:dyDescent="0.25">
      <c r="A124" s="30">
        <v>5209</v>
      </c>
      <c r="B124" s="30" t="s">
        <v>190</v>
      </c>
      <c r="C124" s="58" t="s">
        <v>191</v>
      </c>
      <c r="D124" s="45" t="s">
        <v>35</v>
      </c>
      <c r="E124" s="46" t="s">
        <v>104</v>
      </c>
      <c r="F124" s="27" t="s">
        <v>44</v>
      </c>
      <c r="G124" s="28">
        <v>87.5</v>
      </c>
      <c r="H124" s="29" t="s">
        <v>38</v>
      </c>
      <c r="I124" s="29" t="s">
        <v>59</v>
      </c>
      <c r="J124" s="33" t="s">
        <v>40</v>
      </c>
      <c r="K124" s="33" t="s">
        <v>40</v>
      </c>
      <c r="L124" s="33" t="s">
        <v>40</v>
      </c>
      <c r="M124" s="33">
        <v>0</v>
      </c>
      <c r="N124" s="34">
        <v>47.5</v>
      </c>
      <c r="O124" s="34">
        <v>40</v>
      </c>
      <c r="P124" s="34">
        <v>0</v>
      </c>
      <c r="Q124" s="35"/>
    </row>
    <row r="125" spans="1:17" ht="14.45" customHeight="1" x14ac:dyDescent="0.25">
      <c r="A125" s="30">
        <v>5209</v>
      </c>
      <c r="B125" s="30" t="s">
        <v>190</v>
      </c>
      <c r="C125" s="58" t="s">
        <v>191</v>
      </c>
      <c r="D125" s="45" t="s">
        <v>35</v>
      </c>
      <c r="E125" s="46" t="s">
        <v>104</v>
      </c>
      <c r="F125" s="27" t="s">
        <v>44</v>
      </c>
      <c r="G125" s="28">
        <v>87.5</v>
      </c>
      <c r="H125" s="29" t="s">
        <v>38</v>
      </c>
      <c r="I125" s="29" t="s">
        <v>59</v>
      </c>
      <c r="J125" s="33" t="s">
        <v>40</v>
      </c>
      <c r="K125" s="33" t="s">
        <v>40</v>
      </c>
      <c r="L125" s="33" t="s">
        <v>40</v>
      </c>
      <c r="M125" s="33">
        <v>0</v>
      </c>
      <c r="N125" s="34">
        <v>47.5</v>
      </c>
      <c r="O125" s="34">
        <v>40</v>
      </c>
      <c r="P125" s="34">
        <v>0</v>
      </c>
      <c r="Q125" s="35"/>
    </row>
    <row r="126" spans="1:17" ht="14.25" x14ac:dyDescent="0.25">
      <c r="A126" s="30">
        <v>5209</v>
      </c>
      <c r="B126" s="30" t="s">
        <v>190</v>
      </c>
      <c r="C126" s="58" t="s">
        <v>191</v>
      </c>
      <c r="D126" s="45" t="s">
        <v>35</v>
      </c>
      <c r="E126" s="46" t="s">
        <v>104</v>
      </c>
      <c r="F126" s="27" t="s">
        <v>44</v>
      </c>
      <c r="G126" s="28">
        <v>87.5</v>
      </c>
      <c r="H126" s="29" t="s">
        <v>38</v>
      </c>
      <c r="I126" s="29" t="s">
        <v>59</v>
      </c>
      <c r="J126" s="33" t="s">
        <v>40</v>
      </c>
      <c r="K126" s="33" t="s">
        <v>40</v>
      </c>
      <c r="L126" s="33" t="s">
        <v>40</v>
      </c>
      <c r="M126" s="33">
        <v>0</v>
      </c>
      <c r="N126" s="34">
        <v>47.5</v>
      </c>
      <c r="O126" s="34">
        <v>40</v>
      </c>
      <c r="P126" s="34">
        <v>0</v>
      </c>
      <c r="Q126" s="36"/>
    </row>
    <row r="127" spans="1:17" ht="14.25" x14ac:dyDescent="0.25">
      <c r="A127" s="30">
        <v>5209</v>
      </c>
      <c r="B127" s="30" t="s">
        <v>190</v>
      </c>
      <c r="C127" s="58" t="s">
        <v>191</v>
      </c>
      <c r="D127" s="45" t="s">
        <v>35</v>
      </c>
      <c r="E127" s="46" t="s">
        <v>104</v>
      </c>
      <c r="F127" s="27" t="s">
        <v>44</v>
      </c>
      <c r="G127" s="28">
        <v>87.5</v>
      </c>
      <c r="H127" s="29" t="s">
        <v>38</v>
      </c>
      <c r="I127" s="29" t="s">
        <v>59</v>
      </c>
      <c r="J127" s="33" t="s">
        <v>40</v>
      </c>
      <c r="K127" s="33" t="s">
        <v>40</v>
      </c>
      <c r="L127" s="33" t="s">
        <v>40</v>
      </c>
      <c r="M127" s="33">
        <v>0</v>
      </c>
      <c r="N127" s="34">
        <v>47.5</v>
      </c>
      <c r="O127" s="34">
        <v>40</v>
      </c>
      <c r="P127" s="34">
        <v>0</v>
      </c>
      <c r="Q127" s="36"/>
    </row>
    <row r="128" spans="1:17" ht="14.25" x14ac:dyDescent="0.25">
      <c r="A128" s="30">
        <v>5285</v>
      </c>
      <c r="B128" s="30" t="s">
        <v>182</v>
      </c>
      <c r="C128" s="58" t="s">
        <v>56</v>
      </c>
      <c r="D128" s="45" t="s">
        <v>35</v>
      </c>
      <c r="E128" s="46" t="s">
        <v>54</v>
      </c>
      <c r="F128" s="27" t="s">
        <v>44</v>
      </c>
      <c r="G128" s="28">
        <v>87.5</v>
      </c>
      <c r="H128" s="29" t="s">
        <v>38</v>
      </c>
      <c r="I128" s="29" t="s">
        <v>59</v>
      </c>
      <c r="J128" s="33" t="s">
        <v>40</v>
      </c>
      <c r="K128" s="33" t="s">
        <v>40</v>
      </c>
      <c r="L128" s="33" t="s">
        <v>40</v>
      </c>
      <c r="M128" s="33">
        <v>0</v>
      </c>
      <c r="N128" s="34">
        <v>47.5</v>
      </c>
      <c r="O128" s="34">
        <v>40</v>
      </c>
      <c r="P128" s="34">
        <v>0</v>
      </c>
      <c r="Q128" s="36"/>
    </row>
    <row r="129" spans="1:17" ht="14.25" x14ac:dyDescent="0.25">
      <c r="A129" s="30">
        <v>5285</v>
      </c>
      <c r="B129" s="30" t="s">
        <v>182</v>
      </c>
      <c r="C129" s="58" t="s">
        <v>56</v>
      </c>
      <c r="D129" s="45" t="s">
        <v>35</v>
      </c>
      <c r="E129" s="46" t="s">
        <v>54</v>
      </c>
      <c r="F129" s="27" t="s">
        <v>44</v>
      </c>
      <c r="G129" s="28">
        <v>87.5</v>
      </c>
      <c r="H129" s="29" t="s">
        <v>38</v>
      </c>
      <c r="I129" s="29" t="s">
        <v>59</v>
      </c>
      <c r="J129" s="33" t="s">
        <v>40</v>
      </c>
      <c r="K129" s="33" t="s">
        <v>40</v>
      </c>
      <c r="L129" s="33" t="s">
        <v>40</v>
      </c>
      <c r="M129" s="33">
        <v>0</v>
      </c>
      <c r="N129" s="34">
        <v>47.5</v>
      </c>
      <c r="O129" s="34">
        <v>40</v>
      </c>
      <c r="P129" s="34">
        <v>0</v>
      </c>
      <c r="Q129" s="36"/>
    </row>
    <row r="130" spans="1:17" ht="14.25" x14ac:dyDescent="0.25">
      <c r="A130" s="30">
        <v>5401</v>
      </c>
      <c r="B130" s="30" t="s">
        <v>78</v>
      </c>
      <c r="C130" s="58" t="s">
        <v>186</v>
      </c>
      <c r="D130" s="45" t="s">
        <v>35</v>
      </c>
      <c r="E130" s="46" t="s">
        <v>66</v>
      </c>
      <c r="F130" s="27" t="s">
        <v>44</v>
      </c>
      <c r="G130" s="28">
        <v>87.5</v>
      </c>
      <c r="H130" s="29" t="s">
        <v>38</v>
      </c>
      <c r="I130" s="29" t="s">
        <v>59</v>
      </c>
      <c r="J130" s="33" t="s">
        <v>40</v>
      </c>
      <c r="K130" s="33" t="s">
        <v>59</v>
      </c>
      <c r="L130" s="33" t="s">
        <v>40</v>
      </c>
      <c r="M130" s="33" t="s">
        <v>59</v>
      </c>
      <c r="N130" s="34">
        <v>37.5</v>
      </c>
      <c r="O130" s="34">
        <v>40</v>
      </c>
      <c r="P130" s="34">
        <v>10</v>
      </c>
      <c r="Q130" s="36"/>
    </row>
    <row r="131" spans="1:17" ht="14.25" x14ac:dyDescent="0.25">
      <c r="A131" s="30">
        <v>5401</v>
      </c>
      <c r="B131" s="30" t="s">
        <v>78</v>
      </c>
      <c r="C131" s="58" t="s">
        <v>186</v>
      </c>
      <c r="D131" s="45" t="s">
        <v>35</v>
      </c>
      <c r="E131" s="46" t="s">
        <v>66</v>
      </c>
      <c r="F131" s="27" t="s">
        <v>44</v>
      </c>
      <c r="G131" s="28">
        <v>87.5</v>
      </c>
      <c r="H131" s="29" t="s">
        <v>38</v>
      </c>
      <c r="I131" s="29" t="s">
        <v>59</v>
      </c>
      <c r="J131" s="33" t="s">
        <v>40</v>
      </c>
      <c r="K131" s="33" t="s">
        <v>59</v>
      </c>
      <c r="L131" s="33" t="s">
        <v>40</v>
      </c>
      <c r="M131" s="33" t="s">
        <v>59</v>
      </c>
      <c r="N131" s="34">
        <v>37.5</v>
      </c>
      <c r="O131" s="34">
        <v>40</v>
      </c>
      <c r="P131" s="34">
        <v>10</v>
      </c>
      <c r="Q131" s="36"/>
    </row>
    <row r="132" spans="1:17" ht="14.25" x14ac:dyDescent="0.25">
      <c r="A132" s="30">
        <v>5401</v>
      </c>
      <c r="B132" s="30" t="s">
        <v>78</v>
      </c>
      <c r="C132" s="58" t="s">
        <v>186</v>
      </c>
      <c r="D132" s="45" t="s">
        <v>35</v>
      </c>
      <c r="E132" s="46" t="s">
        <v>66</v>
      </c>
      <c r="F132" s="27" t="s">
        <v>44</v>
      </c>
      <c r="G132" s="28">
        <v>87.5</v>
      </c>
      <c r="H132" s="29" t="s">
        <v>38</v>
      </c>
      <c r="I132" s="29" t="s">
        <v>59</v>
      </c>
      <c r="J132" s="33" t="s">
        <v>40</v>
      </c>
      <c r="K132" s="33" t="s">
        <v>59</v>
      </c>
      <c r="L132" s="33" t="s">
        <v>40</v>
      </c>
      <c r="M132" s="33" t="s">
        <v>59</v>
      </c>
      <c r="N132" s="34">
        <v>37.5</v>
      </c>
      <c r="O132" s="34">
        <v>40</v>
      </c>
      <c r="P132" s="34">
        <v>10</v>
      </c>
      <c r="Q132" s="36"/>
    </row>
    <row r="133" spans="1:17" ht="14.25" x14ac:dyDescent="0.25">
      <c r="A133" s="30">
        <v>5401</v>
      </c>
      <c r="B133" s="30" t="s">
        <v>78</v>
      </c>
      <c r="C133" s="58" t="s">
        <v>186</v>
      </c>
      <c r="D133" s="45" t="s">
        <v>35</v>
      </c>
      <c r="E133" s="46" t="s">
        <v>66</v>
      </c>
      <c r="F133" s="27" t="s">
        <v>44</v>
      </c>
      <c r="G133" s="28">
        <v>87.5</v>
      </c>
      <c r="H133" s="29" t="s">
        <v>38</v>
      </c>
      <c r="I133" s="29" t="s">
        <v>59</v>
      </c>
      <c r="J133" s="33" t="s">
        <v>40</v>
      </c>
      <c r="K133" s="33" t="s">
        <v>59</v>
      </c>
      <c r="L133" s="33" t="s">
        <v>40</v>
      </c>
      <c r="M133" s="33" t="s">
        <v>59</v>
      </c>
      <c r="N133" s="34">
        <v>37.5</v>
      </c>
      <c r="O133" s="34">
        <v>40</v>
      </c>
      <c r="P133" s="34">
        <v>10</v>
      </c>
      <c r="Q133" s="36"/>
    </row>
    <row r="134" spans="1:17" ht="14.25" x14ac:dyDescent="0.25">
      <c r="A134" s="30">
        <v>5401</v>
      </c>
      <c r="B134" s="30" t="s">
        <v>78</v>
      </c>
      <c r="C134" s="58" t="s">
        <v>186</v>
      </c>
      <c r="D134" s="45" t="s">
        <v>35</v>
      </c>
      <c r="E134" s="46" t="s">
        <v>66</v>
      </c>
      <c r="F134" s="27" t="s">
        <v>44</v>
      </c>
      <c r="G134" s="28">
        <v>87.5</v>
      </c>
      <c r="H134" s="29" t="s">
        <v>38</v>
      </c>
      <c r="I134" s="29" t="s">
        <v>59</v>
      </c>
      <c r="J134" s="33" t="s">
        <v>40</v>
      </c>
      <c r="K134" s="33" t="s">
        <v>59</v>
      </c>
      <c r="L134" s="33" t="s">
        <v>40</v>
      </c>
      <c r="M134" s="33" t="s">
        <v>59</v>
      </c>
      <c r="N134" s="34">
        <v>37.5</v>
      </c>
      <c r="O134" s="34">
        <v>40</v>
      </c>
      <c r="P134" s="34">
        <v>10</v>
      </c>
      <c r="Q134" s="36"/>
    </row>
    <row r="135" spans="1:17" ht="14.25" x14ac:dyDescent="0.25">
      <c r="A135" s="30">
        <v>5662</v>
      </c>
      <c r="B135" s="30" t="s">
        <v>188</v>
      </c>
      <c r="C135" s="58" t="s">
        <v>34</v>
      </c>
      <c r="D135" s="45" t="s">
        <v>35</v>
      </c>
      <c r="E135" s="46" t="s">
        <v>98</v>
      </c>
      <c r="F135" s="27" t="s">
        <v>44</v>
      </c>
      <c r="G135" s="28">
        <v>87.5</v>
      </c>
      <c r="H135" s="29" t="s">
        <v>38</v>
      </c>
      <c r="I135" s="29" t="s">
        <v>59</v>
      </c>
      <c r="J135" s="33" t="s">
        <v>40</v>
      </c>
      <c r="K135" s="33" t="s">
        <v>40</v>
      </c>
      <c r="L135" s="33" t="s">
        <v>40</v>
      </c>
      <c r="M135" s="33" t="s">
        <v>59</v>
      </c>
      <c r="N135" s="34">
        <v>42.5</v>
      </c>
      <c r="O135" s="34">
        <v>40</v>
      </c>
      <c r="P135" s="34">
        <v>5</v>
      </c>
      <c r="Q135" s="36"/>
    </row>
    <row r="136" spans="1:17" ht="14.25" x14ac:dyDescent="0.25">
      <c r="A136" s="30">
        <v>5662</v>
      </c>
      <c r="B136" s="30" t="s">
        <v>188</v>
      </c>
      <c r="C136" s="58" t="s">
        <v>34</v>
      </c>
      <c r="D136" s="45" t="s">
        <v>35</v>
      </c>
      <c r="E136" s="46" t="s">
        <v>98</v>
      </c>
      <c r="F136" s="27" t="s">
        <v>44</v>
      </c>
      <c r="G136" s="28">
        <v>87.5</v>
      </c>
      <c r="H136" s="29" t="s">
        <v>38</v>
      </c>
      <c r="I136" s="29" t="s">
        <v>59</v>
      </c>
      <c r="J136" s="33" t="s">
        <v>40</v>
      </c>
      <c r="K136" s="33" t="s">
        <v>40</v>
      </c>
      <c r="L136" s="33" t="s">
        <v>40</v>
      </c>
      <c r="M136" s="33" t="s">
        <v>59</v>
      </c>
      <c r="N136" s="34">
        <v>42.5</v>
      </c>
      <c r="O136" s="34">
        <v>40</v>
      </c>
      <c r="P136" s="34">
        <v>5</v>
      </c>
      <c r="Q136" s="36"/>
    </row>
    <row r="137" spans="1:17" ht="14.25" x14ac:dyDescent="0.25">
      <c r="A137" s="30">
        <v>5662</v>
      </c>
      <c r="B137" s="30" t="s">
        <v>188</v>
      </c>
      <c r="C137" s="58" t="s">
        <v>34</v>
      </c>
      <c r="D137" s="45" t="s">
        <v>35</v>
      </c>
      <c r="E137" s="46" t="s">
        <v>98</v>
      </c>
      <c r="F137" s="27" t="s">
        <v>44</v>
      </c>
      <c r="G137" s="28">
        <v>87.5</v>
      </c>
      <c r="H137" s="29" t="s">
        <v>38</v>
      </c>
      <c r="I137" s="29" t="s">
        <v>59</v>
      </c>
      <c r="J137" s="33" t="s">
        <v>40</v>
      </c>
      <c r="K137" s="33" t="s">
        <v>40</v>
      </c>
      <c r="L137" s="33" t="s">
        <v>40</v>
      </c>
      <c r="M137" s="33" t="s">
        <v>59</v>
      </c>
      <c r="N137" s="34">
        <v>42.5</v>
      </c>
      <c r="O137" s="34">
        <v>40</v>
      </c>
      <c r="P137" s="34">
        <v>5</v>
      </c>
      <c r="Q137" s="36"/>
    </row>
    <row r="138" spans="1:17" ht="14.25" x14ac:dyDescent="0.25">
      <c r="A138" s="30">
        <v>5662</v>
      </c>
      <c r="B138" s="30" t="s">
        <v>188</v>
      </c>
      <c r="C138" s="58" t="s">
        <v>34</v>
      </c>
      <c r="D138" s="45" t="s">
        <v>35</v>
      </c>
      <c r="E138" s="46" t="s">
        <v>98</v>
      </c>
      <c r="F138" s="27" t="s">
        <v>44</v>
      </c>
      <c r="G138" s="28">
        <v>87.5</v>
      </c>
      <c r="H138" s="29" t="s">
        <v>38</v>
      </c>
      <c r="I138" s="29" t="s">
        <v>59</v>
      </c>
      <c r="J138" s="33" t="s">
        <v>40</v>
      </c>
      <c r="K138" s="33" t="s">
        <v>40</v>
      </c>
      <c r="L138" s="33" t="s">
        <v>40</v>
      </c>
      <c r="M138" s="33" t="s">
        <v>59</v>
      </c>
      <c r="N138" s="34">
        <v>42.5</v>
      </c>
      <c r="O138" s="34">
        <v>40</v>
      </c>
      <c r="P138" s="34">
        <v>5</v>
      </c>
      <c r="Q138" s="36"/>
    </row>
    <row r="139" spans="1:17" ht="14.25" x14ac:dyDescent="0.25">
      <c r="A139" s="30">
        <v>5662</v>
      </c>
      <c r="B139" s="30" t="s">
        <v>188</v>
      </c>
      <c r="C139" s="58" t="s">
        <v>34</v>
      </c>
      <c r="D139" s="45" t="s">
        <v>35</v>
      </c>
      <c r="E139" s="46" t="s">
        <v>98</v>
      </c>
      <c r="F139" s="27" t="s">
        <v>44</v>
      </c>
      <c r="G139" s="28">
        <v>87.5</v>
      </c>
      <c r="H139" s="29" t="s">
        <v>38</v>
      </c>
      <c r="I139" s="29" t="s">
        <v>59</v>
      </c>
      <c r="J139" s="33" t="s">
        <v>40</v>
      </c>
      <c r="K139" s="33" t="s">
        <v>40</v>
      </c>
      <c r="L139" s="33" t="s">
        <v>40</v>
      </c>
      <c r="M139" s="33" t="s">
        <v>59</v>
      </c>
      <c r="N139" s="34">
        <v>42.5</v>
      </c>
      <c r="O139" s="34">
        <v>40</v>
      </c>
      <c r="P139" s="34">
        <v>5</v>
      </c>
      <c r="Q139" s="36"/>
    </row>
    <row r="140" spans="1:17" ht="14.25" x14ac:dyDescent="0.25">
      <c r="A140" s="30">
        <v>5664</v>
      </c>
      <c r="B140" s="30" t="s">
        <v>189</v>
      </c>
      <c r="C140" s="58" t="s">
        <v>148</v>
      </c>
      <c r="D140" s="45" t="s">
        <v>35</v>
      </c>
      <c r="E140" s="46" t="s">
        <v>54</v>
      </c>
      <c r="F140" s="27" t="s">
        <v>44</v>
      </c>
      <c r="G140" s="28">
        <v>87.5</v>
      </c>
      <c r="H140" s="29" t="s">
        <v>62</v>
      </c>
      <c r="I140" s="29" t="s">
        <v>59</v>
      </c>
      <c r="J140" s="33" t="s">
        <v>40</v>
      </c>
      <c r="K140" s="33" t="s">
        <v>59</v>
      </c>
      <c r="L140" s="33" t="s">
        <v>40</v>
      </c>
      <c r="M140" s="33">
        <v>0</v>
      </c>
      <c r="N140" s="34">
        <v>42.5</v>
      </c>
      <c r="O140" s="34">
        <v>40</v>
      </c>
      <c r="P140" s="34">
        <v>5</v>
      </c>
      <c r="Q140" s="36"/>
    </row>
    <row r="141" spans="1:17" ht="14.25" x14ac:dyDescent="0.25">
      <c r="A141" s="30">
        <v>5209</v>
      </c>
      <c r="B141" s="30" t="s">
        <v>190</v>
      </c>
      <c r="C141" s="58" t="s">
        <v>191</v>
      </c>
      <c r="D141" s="45" t="s">
        <v>35</v>
      </c>
      <c r="E141" s="46" t="s">
        <v>104</v>
      </c>
      <c r="F141" s="27" t="s">
        <v>44</v>
      </c>
      <c r="G141" s="28">
        <v>85</v>
      </c>
      <c r="H141" s="29" t="s">
        <v>38</v>
      </c>
      <c r="I141" s="29" t="s">
        <v>59</v>
      </c>
      <c r="J141" s="33" t="s">
        <v>40</v>
      </c>
      <c r="K141" s="33" t="s">
        <v>40</v>
      </c>
      <c r="L141" s="33" t="s">
        <v>40</v>
      </c>
      <c r="M141" s="33">
        <v>0</v>
      </c>
      <c r="N141" s="34">
        <v>45</v>
      </c>
      <c r="O141" s="34">
        <v>40</v>
      </c>
      <c r="P141" s="34">
        <v>0</v>
      </c>
      <c r="Q141" s="36"/>
    </row>
    <row r="142" spans="1:17" ht="14.25" x14ac:dyDescent="0.25">
      <c r="A142" s="30">
        <v>5285</v>
      </c>
      <c r="B142" s="30" t="s">
        <v>182</v>
      </c>
      <c r="C142" s="58" t="s">
        <v>56</v>
      </c>
      <c r="D142" s="45" t="s">
        <v>35</v>
      </c>
      <c r="E142" s="46" t="s">
        <v>54</v>
      </c>
      <c r="F142" s="27" t="s">
        <v>44</v>
      </c>
      <c r="G142" s="28">
        <v>85</v>
      </c>
      <c r="H142" s="29" t="s">
        <v>38</v>
      </c>
      <c r="I142" s="29" t="s">
        <v>59</v>
      </c>
      <c r="J142" s="33" t="s">
        <v>40</v>
      </c>
      <c r="K142" s="33" t="s">
        <v>40</v>
      </c>
      <c r="L142" s="33" t="s">
        <v>40</v>
      </c>
      <c r="M142" s="33">
        <v>0</v>
      </c>
      <c r="N142" s="34">
        <v>45</v>
      </c>
      <c r="O142" s="34">
        <v>40</v>
      </c>
      <c r="P142" s="34">
        <v>0</v>
      </c>
      <c r="Q142" s="36"/>
    </row>
    <row r="143" spans="1:17" ht="14.25" x14ac:dyDescent="0.25">
      <c r="A143" s="30">
        <v>5399</v>
      </c>
      <c r="B143" s="30" t="s">
        <v>192</v>
      </c>
      <c r="C143" s="58" t="s">
        <v>136</v>
      </c>
      <c r="D143" s="60" t="s">
        <v>46</v>
      </c>
      <c r="E143" s="59" t="s">
        <v>193</v>
      </c>
      <c r="F143" s="27" t="s">
        <v>77</v>
      </c>
      <c r="G143" s="28">
        <v>85</v>
      </c>
      <c r="H143" s="29" t="s">
        <v>38</v>
      </c>
      <c r="I143" s="29" t="s">
        <v>59</v>
      </c>
      <c r="J143" s="33" t="s">
        <v>40</v>
      </c>
      <c r="K143" s="33" t="s">
        <v>40</v>
      </c>
      <c r="L143" s="33" t="s">
        <v>40</v>
      </c>
      <c r="M143" s="33">
        <v>0</v>
      </c>
      <c r="N143" s="34">
        <v>60</v>
      </c>
      <c r="O143" s="34">
        <v>25</v>
      </c>
      <c r="P143" s="34">
        <v>0</v>
      </c>
      <c r="Q143" s="36"/>
    </row>
    <row r="144" spans="1:17" ht="14.25" x14ac:dyDescent="0.25">
      <c r="A144" s="30">
        <v>5401</v>
      </c>
      <c r="B144" s="30" t="s">
        <v>78</v>
      </c>
      <c r="C144" s="58" t="s">
        <v>186</v>
      </c>
      <c r="D144" s="45" t="s">
        <v>35</v>
      </c>
      <c r="E144" s="46" t="s">
        <v>66</v>
      </c>
      <c r="F144" s="27" t="s">
        <v>44</v>
      </c>
      <c r="G144" s="28">
        <v>85</v>
      </c>
      <c r="H144" s="29" t="s">
        <v>38</v>
      </c>
      <c r="I144" s="29" t="s">
        <v>59</v>
      </c>
      <c r="J144" s="33" t="s">
        <v>40</v>
      </c>
      <c r="K144" s="33" t="s">
        <v>59</v>
      </c>
      <c r="L144" s="33" t="s">
        <v>40</v>
      </c>
      <c r="M144" s="33" t="s">
        <v>59</v>
      </c>
      <c r="N144" s="34">
        <v>35</v>
      </c>
      <c r="O144" s="34">
        <v>40</v>
      </c>
      <c r="P144" s="34">
        <v>10</v>
      </c>
      <c r="Q144" s="36"/>
    </row>
    <row r="145" spans="1:17" ht="14.25" x14ac:dyDescent="0.25">
      <c r="A145" s="30">
        <v>5401</v>
      </c>
      <c r="B145" s="30" t="s">
        <v>78</v>
      </c>
      <c r="C145" s="58" t="s">
        <v>186</v>
      </c>
      <c r="D145" s="45" t="s">
        <v>35</v>
      </c>
      <c r="E145" s="46" t="s">
        <v>66</v>
      </c>
      <c r="F145" s="27" t="s">
        <v>44</v>
      </c>
      <c r="G145" s="28">
        <v>85</v>
      </c>
      <c r="H145" s="29" t="s">
        <v>38</v>
      </c>
      <c r="I145" s="29" t="s">
        <v>59</v>
      </c>
      <c r="J145" s="33" t="s">
        <v>40</v>
      </c>
      <c r="K145" s="33" t="s">
        <v>59</v>
      </c>
      <c r="L145" s="33" t="s">
        <v>40</v>
      </c>
      <c r="M145" s="33" t="s">
        <v>59</v>
      </c>
      <c r="N145" s="34">
        <v>35</v>
      </c>
      <c r="O145" s="34">
        <v>40</v>
      </c>
      <c r="P145" s="34">
        <v>10</v>
      </c>
      <c r="Q145" s="36"/>
    </row>
    <row r="146" spans="1:17" ht="14.25" x14ac:dyDescent="0.25">
      <c r="A146" s="30">
        <v>5662</v>
      </c>
      <c r="B146" s="30" t="s">
        <v>188</v>
      </c>
      <c r="C146" s="58" t="s">
        <v>34</v>
      </c>
      <c r="D146" s="45" t="s">
        <v>35</v>
      </c>
      <c r="E146" s="46" t="s">
        <v>98</v>
      </c>
      <c r="F146" s="27" t="s">
        <v>44</v>
      </c>
      <c r="G146" s="28">
        <v>85</v>
      </c>
      <c r="H146" s="29" t="s">
        <v>38</v>
      </c>
      <c r="I146" s="29" t="s">
        <v>59</v>
      </c>
      <c r="J146" s="33" t="s">
        <v>40</v>
      </c>
      <c r="K146" s="33" t="s">
        <v>40</v>
      </c>
      <c r="L146" s="33" t="s">
        <v>40</v>
      </c>
      <c r="M146" s="33" t="s">
        <v>59</v>
      </c>
      <c r="N146" s="34">
        <v>40</v>
      </c>
      <c r="O146" s="34">
        <v>40</v>
      </c>
      <c r="P146" s="34">
        <v>5</v>
      </c>
      <c r="Q146" s="36"/>
    </row>
    <row r="147" spans="1:17" ht="14.25" x14ac:dyDescent="0.25">
      <c r="A147" s="30">
        <v>5662</v>
      </c>
      <c r="B147" s="30" t="s">
        <v>188</v>
      </c>
      <c r="C147" s="58" t="s">
        <v>34</v>
      </c>
      <c r="D147" s="45" t="s">
        <v>35</v>
      </c>
      <c r="E147" s="46" t="s">
        <v>98</v>
      </c>
      <c r="F147" s="27" t="s">
        <v>44</v>
      </c>
      <c r="G147" s="28">
        <v>85</v>
      </c>
      <c r="H147" s="29" t="s">
        <v>38</v>
      </c>
      <c r="I147" s="29" t="s">
        <v>59</v>
      </c>
      <c r="J147" s="33" t="s">
        <v>40</v>
      </c>
      <c r="K147" s="33" t="s">
        <v>40</v>
      </c>
      <c r="L147" s="33" t="s">
        <v>40</v>
      </c>
      <c r="M147" s="33" t="s">
        <v>59</v>
      </c>
      <c r="N147" s="34">
        <v>40</v>
      </c>
      <c r="O147" s="34">
        <v>40</v>
      </c>
      <c r="P147" s="34">
        <v>5</v>
      </c>
      <c r="Q147" s="36"/>
    </row>
    <row r="148" spans="1:17" ht="14.25" x14ac:dyDescent="0.25">
      <c r="A148" s="30">
        <v>5662</v>
      </c>
      <c r="B148" s="30" t="s">
        <v>188</v>
      </c>
      <c r="C148" s="58" t="s">
        <v>34</v>
      </c>
      <c r="D148" s="45" t="s">
        <v>35</v>
      </c>
      <c r="E148" s="46" t="s">
        <v>98</v>
      </c>
      <c r="F148" s="27" t="s">
        <v>44</v>
      </c>
      <c r="G148" s="28">
        <v>85</v>
      </c>
      <c r="H148" s="29" t="s">
        <v>38</v>
      </c>
      <c r="I148" s="29" t="s">
        <v>59</v>
      </c>
      <c r="J148" s="33" t="s">
        <v>40</v>
      </c>
      <c r="K148" s="33" t="s">
        <v>40</v>
      </c>
      <c r="L148" s="33" t="s">
        <v>40</v>
      </c>
      <c r="M148" s="33" t="s">
        <v>59</v>
      </c>
      <c r="N148" s="34">
        <v>40</v>
      </c>
      <c r="O148" s="34">
        <v>40</v>
      </c>
      <c r="P148" s="34">
        <v>5</v>
      </c>
      <c r="Q148" s="36"/>
    </row>
    <row r="149" spans="1:17" ht="14.25" x14ac:dyDescent="0.25">
      <c r="A149" s="30">
        <v>5662</v>
      </c>
      <c r="B149" s="30" t="s">
        <v>188</v>
      </c>
      <c r="C149" s="58" t="s">
        <v>34</v>
      </c>
      <c r="D149" s="45" t="s">
        <v>35</v>
      </c>
      <c r="E149" s="46" t="s">
        <v>98</v>
      </c>
      <c r="F149" s="27" t="s">
        <v>44</v>
      </c>
      <c r="G149" s="28">
        <v>85</v>
      </c>
      <c r="H149" s="29" t="s">
        <v>38</v>
      </c>
      <c r="I149" s="29" t="s">
        <v>59</v>
      </c>
      <c r="J149" s="33" t="s">
        <v>40</v>
      </c>
      <c r="K149" s="33" t="s">
        <v>40</v>
      </c>
      <c r="L149" s="33" t="s">
        <v>40</v>
      </c>
      <c r="M149" s="33" t="s">
        <v>59</v>
      </c>
      <c r="N149" s="34">
        <v>40</v>
      </c>
      <c r="O149" s="34">
        <v>40</v>
      </c>
      <c r="P149" s="34">
        <v>5</v>
      </c>
      <c r="Q149" s="36"/>
    </row>
    <row r="150" spans="1:17" ht="14.45" customHeight="1" x14ac:dyDescent="0.25">
      <c r="A150" s="30">
        <v>5662</v>
      </c>
      <c r="B150" s="30" t="s">
        <v>188</v>
      </c>
      <c r="C150" s="58" t="s">
        <v>34</v>
      </c>
      <c r="D150" s="45" t="s">
        <v>35</v>
      </c>
      <c r="E150" s="46" t="s">
        <v>98</v>
      </c>
      <c r="F150" s="27" t="s">
        <v>44</v>
      </c>
      <c r="G150" s="28">
        <v>85</v>
      </c>
      <c r="H150" s="29" t="s">
        <v>38</v>
      </c>
      <c r="I150" s="29" t="s">
        <v>59</v>
      </c>
      <c r="J150" s="33" t="s">
        <v>40</v>
      </c>
      <c r="K150" s="33" t="s">
        <v>40</v>
      </c>
      <c r="L150" s="33" t="s">
        <v>40</v>
      </c>
      <c r="M150" s="33" t="s">
        <v>59</v>
      </c>
      <c r="N150" s="34">
        <v>40</v>
      </c>
      <c r="O150" s="34">
        <v>40</v>
      </c>
      <c r="P150" s="34">
        <v>5</v>
      </c>
      <c r="Q150" s="43"/>
    </row>
    <row r="151" spans="1:17" ht="14.25" x14ac:dyDescent="0.25">
      <c r="A151" s="30">
        <v>5662</v>
      </c>
      <c r="B151" s="30" t="s">
        <v>188</v>
      </c>
      <c r="C151" s="58" t="s">
        <v>34</v>
      </c>
      <c r="D151" s="45" t="s">
        <v>35</v>
      </c>
      <c r="E151" s="46" t="s">
        <v>98</v>
      </c>
      <c r="F151" s="27" t="s">
        <v>44</v>
      </c>
      <c r="G151" s="28">
        <v>85</v>
      </c>
      <c r="H151" s="29" t="s">
        <v>38</v>
      </c>
      <c r="I151" s="29" t="s">
        <v>59</v>
      </c>
      <c r="J151" s="33" t="s">
        <v>40</v>
      </c>
      <c r="K151" s="33" t="s">
        <v>40</v>
      </c>
      <c r="L151" s="33" t="s">
        <v>40</v>
      </c>
      <c r="M151" s="33" t="s">
        <v>59</v>
      </c>
      <c r="N151" s="34">
        <v>40</v>
      </c>
      <c r="O151" s="34">
        <v>40</v>
      </c>
      <c r="P151" s="34">
        <v>5</v>
      </c>
      <c r="Q151" s="36"/>
    </row>
    <row r="152" spans="1:17" ht="14.25" x14ac:dyDescent="0.25">
      <c r="A152" s="30">
        <v>5662</v>
      </c>
      <c r="B152" s="30" t="s">
        <v>188</v>
      </c>
      <c r="C152" s="58" t="s">
        <v>34</v>
      </c>
      <c r="D152" s="45" t="s">
        <v>35</v>
      </c>
      <c r="E152" s="46" t="s">
        <v>98</v>
      </c>
      <c r="F152" s="27" t="s">
        <v>44</v>
      </c>
      <c r="G152" s="28">
        <v>85</v>
      </c>
      <c r="H152" s="29" t="s">
        <v>38</v>
      </c>
      <c r="I152" s="29" t="s">
        <v>59</v>
      </c>
      <c r="J152" s="33" t="s">
        <v>40</v>
      </c>
      <c r="K152" s="33" t="s">
        <v>40</v>
      </c>
      <c r="L152" s="33" t="s">
        <v>40</v>
      </c>
      <c r="M152" s="33" t="s">
        <v>59</v>
      </c>
      <c r="N152" s="34">
        <v>40</v>
      </c>
      <c r="O152" s="34">
        <v>40</v>
      </c>
      <c r="P152" s="34">
        <v>5</v>
      </c>
      <c r="Q152" s="36"/>
    </row>
    <row r="153" spans="1:17" ht="14.45" customHeight="1" x14ac:dyDescent="0.25">
      <c r="A153" s="30">
        <v>5662</v>
      </c>
      <c r="B153" s="30" t="s">
        <v>188</v>
      </c>
      <c r="C153" s="58" t="s">
        <v>34</v>
      </c>
      <c r="D153" s="45" t="s">
        <v>35</v>
      </c>
      <c r="E153" s="46" t="s">
        <v>98</v>
      </c>
      <c r="F153" s="27" t="s">
        <v>44</v>
      </c>
      <c r="G153" s="28">
        <v>85</v>
      </c>
      <c r="H153" s="29" t="s">
        <v>38</v>
      </c>
      <c r="I153" s="29" t="s">
        <v>59</v>
      </c>
      <c r="J153" s="33" t="s">
        <v>40</v>
      </c>
      <c r="K153" s="33" t="s">
        <v>40</v>
      </c>
      <c r="L153" s="33" t="s">
        <v>40</v>
      </c>
      <c r="M153" s="33" t="s">
        <v>59</v>
      </c>
      <c r="N153" s="34">
        <v>40</v>
      </c>
      <c r="O153" s="34">
        <v>40</v>
      </c>
      <c r="P153" s="34">
        <v>5</v>
      </c>
      <c r="Q153" s="35"/>
    </row>
    <row r="154" spans="1:17" ht="14.45" customHeight="1" x14ac:dyDescent="0.25">
      <c r="A154" s="30">
        <v>5662</v>
      </c>
      <c r="B154" s="30" t="s">
        <v>188</v>
      </c>
      <c r="C154" s="58" t="s">
        <v>34</v>
      </c>
      <c r="D154" s="45" t="s">
        <v>35</v>
      </c>
      <c r="E154" s="46" t="s">
        <v>98</v>
      </c>
      <c r="F154" s="27" t="s">
        <v>44</v>
      </c>
      <c r="G154" s="28">
        <v>85</v>
      </c>
      <c r="H154" s="29" t="s">
        <v>38</v>
      </c>
      <c r="I154" s="29" t="s">
        <v>59</v>
      </c>
      <c r="J154" s="33" t="s">
        <v>40</v>
      </c>
      <c r="K154" s="33" t="s">
        <v>40</v>
      </c>
      <c r="L154" s="33" t="s">
        <v>40</v>
      </c>
      <c r="M154" s="33" t="s">
        <v>59</v>
      </c>
      <c r="N154" s="34">
        <v>40</v>
      </c>
      <c r="O154" s="34">
        <v>40</v>
      </c>
      <c r="P154" s="34">
        <v>5</v>
      </c>
      <c r="Q154" s="35"/>
    </row>
    <row r="155" spans="1:17" ht="14.45" customHeight="1" x14ac:dyDescent="0.25">
      <c r="A155" s="30">
        <v>5693</v>
      </c>
      <c r="B155" s="30" t="s">
        <v>194</v>
      </c>
      <c r="C155" s="58" t="s">
        <v>191</v>
      </c>
      <c r="D155" s="45" t="s">
        <v>35</v>
      </c>
      <c r="E155" s="46" t="s">
        <v>91</v>
      </c>
      <c r="F155" s="27" t="s">
        <v>44</v>
      </c>
      <c r="G155" s="28">
        <v>85</v>
      </c>
      <c r="H155" s="29" t="s">
        <v>38</v>
      </c>
      <c r="I155" s="29" t="s">
        <v>59</v>
      </c>
      <c r="J155" s="33" t="s">
        <v>40</v>
      </c>
      <c r="K155" s="33" t="s">
        <v>40</v>
      </c>
      <c r="L155" s="33" t="s">
        <v>40</v>
      </c>
      <c r="M155" s="33">
        <v>0</v>
      </c>
      <c r="N155" s="34">
        <v>45</v>
      </c>
      <c r="O155" s="34">
        <v>40</v>
      </c>
      <c r="P155" s="34">
        <v>0</v>
      </c>
      <c r="Q155" s="35"/>
    </row>
    <row r="156" spans="1:17" ht="14.45" customHeight="1" x14ac:dyDescent="0.25">
      <c r="A156" s="30">
        <v>5693</v>
      </c>
      <c r="B156" s="30" t="s">
        <v>194</v>
      </c>
      <c r="C156" s="58" t="s">
        <v>191</v>
      </c>
      <c r="D156" s="45" t="s">
        <v>35</v>
      </c>
      <c r="E156" s="46" t="s">
        <v>91</v>
      </c>
      <c r="F156" s="27" t="s">
        <v>44</v>
      </c>
      <c r="G156" s="28">
        <v>85</v>
      </c>
      <c r="H156" s="29" t="s">
        <v>38</v>
      </c>
      <c r="I156" s="29" t="s">
        <v>59</v>
      </c>
      <c r="J156" s="33" t="s">
        <v>40</v>
      </c>
      <c r="K156" s="33" t="s">
        <v>40</v>
      </c>
      <c r="L156" s="33" t="s">
        <v>40</v>
      </c>
      <c r="M156" s="33">
        <v>0</v>
      </c>
      <c r="N156" s="34">
        <v>45</v>
      </c>
      <c r="O156" s="34">
        <v>40</v>
      </c>
      <c r="P156" s="34">
        <v>0</v>
      </c>
      <c r="Q156" s="35"/>
    </row>
    <row r="157" spans="1:17" ht="14.45" customHeight="1" x14ac:dyDescent="0.25">
      <c r="A157" s="30">
        <v>5465</v>
      </c>
      <c r="B157" s="30" t="s">
        <v>195</v>
      </c>
      <c r="C157" s="58" t="s">
        <v>86</v>
      </c>
      <c r="D157" s="45" t="s">
        <v>81</v>
      </c>
      <c r="E157" s="46" t="s">
        <v>121</v>
      </c>
      <c r="F157" s="27" t="s">
        <v>48</v>
      </c>
      <c r="G157" s="28">
        <v>84</v>
      </c>
      <c r="H157" s="29" t="s">
        <v>38</v>
      </c>
      <c r="I157" s="29" t="s">
        <v>59</v>
      </c>
      <c r="J157" s="33" t="s">
        <v>40</v>
      </c>
      <c r="K157" s="33" t="s">
        <v>40</v>
      </c>
      <c r="L157" s="33" t="s">
        <v>40</v>
      </c>
      <c r="M157" s="33" t="s">
        <v>59</v>
      </c>
      <c r="N157" s="34">
        <v>55</v>
      </c>
      <c r="O157" s="34">
        <v>24</v>
      </c>
      <c r="P157" s="34">
        <v>5</v>
      </c>
      <c r="Q157" s="35"/>
    </row>
    <row r="158" spans="1:17" ht="14.45" customHeight="1" x14ac:dyDescent="0.25">
      <c r="A158" s="30">
        <v>5465</v>
      </c>
      <c r="B158" s="30" t="s">
        <v>195</v>
      </c>
      <c r="C158" s="58" t="s">
        <v>86</v>
      </c>
      <c r="D158" s="45" t="s">
        <v>81</v>
      </c>
      <c r="E158" s="46" t="s">
        <v>121</v>
      </c>
      <c r="F158" s="27" t="s">
        <v>48</v>
      </c>
      <c r="G158" s="28">
        <v>84</v>
      </c>
      <c r="H158" s="29" t="s">
        <v>38</v>
      </c>
      <c r="I158" s="29" t="s">
        <v>59</v>
      </c>
      <c r="J158" s="33" t="s">
        <v>40</v>
      </c>
      <c r="K158" s="33" t="s">
        <v>40</v>
      </c>
      <c r="L158" s="33" t="s">
        <v>40</v>
      </c>
      <c r="M158" s="33" t="s">
        <v>59</v>
      </c>
      <c r="N158" s="34">
        <v>55</v>
      </c>
      <c r="O158" s="34">
        <v>24</v>
      </c>
      <c r="P158" s="34">
        <v>5</v>
      </c>
      <c r="Q158" s="36"/>
    </row>
    <row r="159" spans="1:17" ht="14.45" customHeight="1" x14ac:dyDescent="0.25">
      <c r="A159" s="30">
        <v>5465</v>
      </c>
      <c r="B159" s="30" t="s">
        <v>195</v>
      </c>
      <c r="C159" s="58" t="s">
        <v>86</v>
      </c>
      <c r="D159" s="45" t="s">
        <v>81</v>
      </c>
      <c r="E159" s="46" t="s">
        <v>121</v>
      </c>
      <c r="F159" s="27" t="s">
        <v>48</v>
      </c>
      <c r="G159" s="28">
        <v>84</v>
      </c>
      <c r="H159" s="29" t="s">
        <v>38</v>
      </c>
      <c r="I159" s="29" t="s">
        <v>59</v>
      </c>
      <c r="J159" s="33" t="s">
        <v>40</v>
      </c>
      <c r="K159" s="33" t="s">
        <v>40</v>
      </c>
      <c r="L159" s="33" t="s">
        <v>40</v>
      </c>
      <c r="M159" s="33" t="s">
        <v>59</v>
      </c>
      <c r="N159" s="34">
        <v>55</v>
      </c>
      <c r="O159" s="34">
        <v>24</v>
      </c>
      <c r="P159" s="34">
        <v>5</v>
      </c>
      <c r="Q159" s="36"/>
    </row>
    <row r="160" spans="1:17" ht="14.45" customHeight="1" x14ac:dyDescent="0.25">
      <c r="A160" s="30">
        <v>5465</v>
      </c>
      <c r="B160" s="30" t="s">
        <v>195</v>
      </c>
      <c r="C160" s="58" t="s">
        <v>86</v>
      </c>
      <c r="D160" s="45" t="s">
        <v>81</v>
      </c>
      <c r="E160" s="46" t="s">
        <v>121</v>
      </c>
      <c r="F160" s="27" t="s">
        <v>48</v>
      </c>
      <c r="G160" s="28">
        <v>84</v>
      </c>
      <c r="H160" s="29" t="s">
        <v>38</v>
      </c>
      <c r="I160" s="29" t="s">
        <v>59</v>
      </c>
      <c r="J160" s="33" t="s">
        <v>40</v>
      </c>
      <c r="K160" s="33" t="s">
        <v>40</v>
      </c>
      <c r="L160" s="33" t="s">
        <v>40</v>
      </c>
      <c r="M160" s="33" t="s">
        <v>59</v>
      </c>
      <c r="N160" s="34">
        <v>55</v>
      </c>
      <c r="O160" s="34">
        <v>24</v>
      </c>
      <c r="P160" s="34">
        <v>5</v>
      </c>
      <c r="Q160" s="36"/>
    </row>
    <row r="161" spans="1:17" ht="14.45" customHeight="1" x14ac:dyDescent="0.25">
      <c r="A161" s="30">
        <v>5466</v>
      </c>
      <c r="B161" s="30" t="s">
        <v>196</v>
      </c>
      <c r="C161" s="58" t="s">
        <v>86</v>
      </c>
      <c r="D161" s="45" t="s">
        <v>81</v>
      </c>
      <c r="E161" s="46" t="s">
        <v>121</v>
      </c>
      <c r="F161" s="27" t="s">
        <v>48</v>
      </c>
      <c r="G161" s="28">
        <v>84</v>
      </c>
      <c r="H161" s="29" t="s">
        <v>38</v>
      </c>
      <c r="I161" s="29" t="s">
        <v>59</v>
      </c>
      <c r="J161" s="33" t="s">
        <v>40</v>
      </c>
      <c r="K161" s="33" t="s">
        <v>40</v>
      </c>
      <c r="L161" s="33" t="s">
        <v>40</v>
      </c>
      <c r="M161" s="33" t="s">
        <v>59</v>
      </c>
      <c r="N161" s="34">
        <v>55</v>
      </c>
      <c r="O161" s="34">
        <v>24</v>
      </c>
      <c r="P161" s="34">
        <v>5</v>
      </c>
      <c r="Q161" s="36"/>
    </row>
    <row r="162" spans="1:17" ht="14.45" customHeight="1" x14ac:dyDescent="0.25">
      <c r="A162" s="30">
        <v>5466</v>
      </c>
      <c r="B162" s="30" t="s">
        <v>196</v>
      </c>
      <c r="C162" s="58" t="s">
        <v>86</v>
      </c>
      <c r="D162" s="45" t="s">
        <v>81</v>
      </c>
      <c r="E162" s="46" t="s">
        <v>121</v>
      </c>
      <c r="F162" s="27" t="s">
        <v>48</v>
      </c>
      <c r="G162" s="28">
        <v>84</v>
      </c>
      <c r="H162" s="29" t="s">
        <v>38</v>
      </c>
      <c r="I162" s="29" t="s">
        <v>59</v>
      </c>
      <c r="J162" s="33" t="s">
        <v>40</v>
      </c>
      <c r="K162" s="33" t="s">
        <v>40</v>
      </c>
      <c r="L162" s="33" t="s">
        <v>40</v>
      </c>
      <c r="M162" s="33" t="s">
        <v>59</v>
      </c>
      <c r="N162" s="34">
        <v>55</v>
      </c>
      <c r="O162" s="34">
        <v>24</v>
      </c>
      <c r="P162" s="34">
        <v>5</v>
      </c>
      <c r="Q162" s="36"/>
    </row>
    <row r="163" spans="1:17" ht="14.45" customHeight="1" x14ac:dyDescent="0.25">
      <c r="A163" s="30">
        <v>5466</v>
      </c>
      <c r="B163" s="30" t="s">
        <v>196</v>
      </c>
      <c r="C163" s="58" t="s">
        <v>86</v>
      </c>
      <c r="D163" s="45" t="s">
        <v>81</v>
      </c>
      <c r="E163" s="46" t="s">
        <v>121</v>
      </c>
      <c r="F163" s="27" t="s">
        <v>48</v>
      </c>
      <c r="G163" s="28">
        <v>84</v>
      </c>
      <c r="H163" s="29" t="s">
        <v>38</v>
      </c>
      <c r="I163" s="29" t="s">
        <v>59</v>
      </c>
      <c r="J163" s="33" t="s">
        <v>40</v>
      </c>
      <c r="K163" s="33" t="s">
        <v>40</v>
      </c>
      <c r="L163" s="33" t="s">
        <v>40</v>
      </c>
      <c r="M163" s="33" t="s">
        <v>59</v>
      </c>
      <c r="N163" s="34">
        <v>55</v>
      </c>
      <c r="O163" s="34">
        <v>24</v>
      </c>
      <c r="P163" s="34">
        <v>5</v>
      </c>
      <c r="Q163" s="36"/>
    </row>
    <row r="164" spans="1:17" ht="14.45" customHeight="1" x14ac:dyDescent="0.25">
      <c r="A164" s="30">
        <v>5675</v>
      </c>
      <c r="B164" s="30" t="s">
        <v>197</v>
      </c>
      <c r="C164" s="58" t="s">
        <v>86</v>
      </c>
      <c r="D164" s="45" t="s">
        <v>81</v>
      </c>
      <c r="E164" s="46" t="s">
        <v>121</v>
      </c>
      <c r="F164" s="27" t="s">
        <v>48</v>
      </c>
      <c r="G164" s="28">
        <v>84</v>
      </c>
      <c r="H164" s="29" t="s">
        <v>38</v>
      </c>
      <c r="I164" s="29" t="s">
        <v>59</v>
      </c>
      <c r="J164" s="33" t="s">
        <v>40</v>
      </c>
      <c r="K164" s="33" t="s">
        <v>40</v>
      </c>
      <c r="L164" s="33" t="s">
        <v>40</v>
      </c>
      <c r="M164" s="33" t="s">
        <v>59</v>
      </c>
      <c r="N164" s="34">
        <v>55</v>
      </c>
      <c r="O164" s="34">
        <v>24</v>
      </c>
      <c r="P164" s="34">
        <v>5</v>
      </c>
      <c r="Q164" s="36"/>
    </row>
    <row r="165" spans="1:17" ht="14.45" customHeight="1" x14ac:dyDescent="0.25">
      <c r="A165" s="30">
        <v>5545</v>
      </c>
      <c r="B165" s="30" t="s">
        <v>198</v>
      </c>
      <c r="C165" s="58" t="s">
        <v>34</v>
      </c>
      <c r="D165" s="45" t="s">
        <v>50</v>
      </c>
      <c r="E165" s="46" t="s">
        <v>51</v>
      </c>
      <c r="F165" s="27" t="s">
        <v>52</v>
      </c>
      <c r="G165" s="28">
        <v>83</v>
      </c>
      <c r="H165" s="29" t="s">
        <v>38</v>
      </c>
      <c r="I165" s="29" t="s">
        <v>59</v>
      </c>
      <c r="J165" s="33" t="s">
        <v>40</v>
      </c>
      <c r="K165" s="33" t="s">
        <v>40</v>
      </c>
      <c r="L165" s="33" t="s">
        <v>40</v>
      </c>
      <c r="M165" s="33" t="s">
        <v>59</v>
      </c>
      <c r="N165" s="34">
        <v>60</v>
      </c>
      <c r="O165" s="34">
        <v>18</v>
      </c>
      <c r="P165" s="34">
        <v>5</v>
      </c>
      <c r="Q165" s="36"/>
    </row>
    <row r="166" spans="1:17" ht="14.45" customHeight="1" x14ac:dyDescent="0.25">
      <c r="A166" s="30">
        <v>5742</v>
      </c>
      <c r="B166" s="30" t="s">
        <v>199</v>
      </c>
      <c r="C166" s="58" t="s">
        <v>200</v>
      </c>
      <c r="D166" s="60" t="s">
        <v>50</v>
      </c>
      <c r="E166" s="59" t="s">
        <v>201</v>
      </c>
      <c r="F166" s="27" t="s">
        <v>202</v>
      </c>
      <c r="G166" s="28">
        <v>83</v>
      </c>
      <c r="H166" s="29" t="s">
        <v>38</v>
      </c>
      <c r="I166" s="29" t="s">
        <v>59</v>
      </c>
      <c r="J166" s="33" t="s">
        <v>40</v>
      </c>
      <c r="K166" s="33" t="s">
        <v>40</v>
      </c>
      <c r="L166" s="33" t="s">
        <v>40</v>
      </c>
      <c r="M166" s="33">
        <v>0</v>
      </c>
      <c r="N166" s="34">
        <v>60</v>
      </c>
      <c r="O166" s="34">
        <v>23</v>
      </c>
      <c r="P166" s="34">
        <v>0</v>
      </c>
      <c r="Q166" s="36"/>
    </row>
    <row r="167" spans="1:17" ht="14.45" customHeight="1" x14ac:dyDescent="0.25">
      <c r="A167" s="30">
        <v>5127</v>
      </c>
      <c r="B167" s="30" t="s">
        <v>171</v>
      </c>
      <c r="C167" s="58" t="s">
        <v>172</v>
      </c>
      <c r="D167" s="45" t="s">
        <v>35</v>
      </c>
      <c r="E167" s="46" t="s">
        <v>43</v>
      </c>
      <c r="F167" s="27" t="s">
        <v>44</v>
      </c>
      <c r="G167" s="28">
        <v>82.5</v>
      </c>
      <c r="H167" s="29" t="s">
        <v>38</v>
      </c>
      <c r="I167" s="29" t="s">
        <v>59</v>
      </c>
      <c r="J167" s="33" t="s">
        <v>40</v>
      </c>
      <c r="K167" s="33" t="s">
        <v>40</v>
      </c>
      <c r="L167" s="33" t="s">
        <v>40</v>
      </c>
      <c r="M167" s="33" t="s">
        <v>59</v>
      </c>
      <c r="N167" s="34">
        <v>37.5</v>
      </c>
      <c r="O167" s="34">
        <v>40</v>
      </c>
      <c r="P167" s="34">
        <v>5</v>
      </c>
      <c r="Q167" s="36"/>
    </row>
    <row r="168" spans="1:17" ht="14.45" customHeight="1" x14ac:dyDescent="0.25">
      <c r="A168" s="30">
        <v>5285</v>
      </c>
      <c r="B168" s="30" t="s">
        <v>182</v>
      </c>
      <c r="C168" s="58" t="s">
        <v>56</v>
      </c>
      <c r="D168" s="45" t="s">
        <v>35</v>
      </c>
      <c r="E168" s="46" t="s">
        <v>54</v>
      </c>
      <c r="F168" s="27" t="s">
        <v>44</v>
      </c>
      <c r="G168" s="28">
        <v>82.5</v>
      </c>
      <c r="H168" s="29" t="s">
        <v>38</v>
      </c>
      <c r="I168" s="29" t="s">
        <v>59</v>
      </c>
      <c r="J168" s="33" t="s">
        <v>40</v>
      </c>
      <c r="K168" s="33" t="s">
        <v>203</v>
      </c>
      <c r="L168" s="33" t="s">
        <v>40</v>
      </c>
      <c r="M168" s="33">
        <v>0</v>
      </c>
      <c r="N168" s="34">
        <v>42.5</v>
      </c>
      <c r="O168" s="34">
        <v>40</v>
      </c>
      <c r="P168" s="34">
        <v>0</v>
      </c>
      <c r="Q168" s="36"/>
    </row>
    <row r="169" spans="1:17" ht="14.45" customHeight="1" x14ac:dyDescent="0.25">
      <c r="A169" s="30">
        <v>5285</v>
      </c>
      <c r="B169" s="30" t="s">
        <v>182</v>
      </c>
      <c r="C169" s="58" t="s">
        <v>56</v>
      </c>
      <c r="D169" s="45" t="s">
        <v>35</v>
      </c>
      <c r="E169" s="46" t="s">
        <v>54</v>
      </c>
      <c r="F169" s="27" t="s">
        <v>44</v>
      </c>
      <c r="G169" s="28">
        <v>82.5</v>
      </c>
      <c r="H169" s="29" t="s">
        <v>38</v>
      </c>
      <c r="I169" s="29" t="s">
        <v>59</v>
      </c>
      <c r="J169" s="33" t="s">
        <v>40</v>
      </c>
      <c r="K169" s="33" t="s">
        <v>203</v>
      </c>
      <c r="L169" s="33" t="s">
        <v>40</v>
      </c>
      <c r="M169" s="33">
        <v>0</v>
      </c>
      <c r="N169" s="34">
        <v>42.5</v>
      </c>
      <c r="O169" s="34">
        <v>40</v>
      </c>
      <c r="P169" s="34">
        <v>0</v>
      </c>
      <c r="Q169" s="36"/>
    </row>
    <row r="170" spans="1:17" ht="14.45" customHeight="1" x14ac:dyDescent="0.25">
      <c r="A170" s="30">
        <v>5591</v>
      </c>
      <c r="B170" s="30" t="s">
        <v>204</v>
      </c>
      <c r="C170" s="58" t="s">
        <v>136</v>
      </c>
      <c r="D170" s="45" t="s">
        <v>35</v>
      </c>
      <c r="E170" s="46" t="s">
        <v>54</v>
      </c>
      <c r="F170" s="27" t="s">
        <v>44</v>
      </c>
      <c r="G170" s="28">
        <v>82.5</v>
      </c>
      <c r="H170" s="29" t="s">
        <v>38</v>
      </c>
      <c r="I170" s="29" t="s">
        <v>59</v>
      </c>
      <c r="J170" s="33" t="s">
        <v>40</v>
      </c>
      <c r="K170" s="33" t="s">
        <v>40</v>
      </c>
      <c r="L170" s="33" t="s">
        <v>40</v>
      </c>
      <c r="M170" s="33">
        <v>0</v>
      </c>
      <c r="N170" s="34">
        <v>42.5</v>
      </c>
      <c r="O170" s="34">
        <v>40</v>
      </c>
      <c r="P170" s="34">
        <v>0</v>
      </c>
      <c r="Q170" s="36"/>
    </row>
    <row r="171" spans="1:17" ht="14.45" customHeight="1" x14ac:dyDescent="0.25">
      <c r="A171" s="30">
        <v>5591</v>
      </c>
      <c r="B171" s="30" t="s">
        <v>204</v>
      </c>
      <c r="C171" s="58" t="s">
        <v>136</v>
      </c>
      <c r="D171" s="45" t="s">
        <v>35</v>
      </c>
      <c r="E171" s="46" t="s">
        <v>54</v>
      </c>
      <c r="F171" s="27" t="s">
        <v>44</v>
      </c>
      <c r="G171" s="28">
        <v>82.5</v>
      </c>
      <c r="H171" s="29" t="s">
        <v>38</v>
      </c>
      <c r="I171" s="29" t="s">
        <v>59</v>
      </c>
      <c r="J171" s="33" t="s">
        <v>40</v>
      </c>
      <c r="K171" s="33" t="s">
        <v>40</v>
      </c>
      <c r="L171" s="33" t="s">
        <v>40</v>
      </c>
      <c r="M171" s="33">
        <v>0</v>
      </c>
      <c r="N171" s="34">
        <v>42.5</v>
      </c>
      <c r="O171" s="34">
        <v>40</v>
      </c>
      <c r="P171" s="34">
        <v>0</v>
      </c>
      <c r="Q171" s="36"/>
    </row>
    <row r="172" spans="1:17" ht="14.45" customHeight="1" x14ac:dyDescent="0.25">
      <c r="A172" s="30">
        <v>5591</v>
      </c>
      <c r="B172" s="30" t="s">
        <v>204</v>
      </c>
      <c r="C172" s="58" t="s">
        <v>136</v>
      </c>
      <c r="D172" s="45" t="s">
        <v>35</v>
      </c>
      <c r="E172" s="46" t="s">
        <v>54</v>
      </c>
      <c r="F172" s="27" t="s">
        <v>44</v>
      </c>
      <c r="G172" s="28">
        <v>82.5</v>
      </c>
      <c r="H172" s="29" t="s">
        <v>38</v>
      </c>
      <c r="I172" s="29" t="s">
        <v>59</v>
      </c>
      <c r="J172" s="33" t="s">
        <v>40</v>
      </c>
      <c r="K172" s="33" t="s">
        <v>40</v>
      </c>
      <c r="L172" s="33" t="s">
        <v>40</v>
      </c>
      <c r="M172" s="33">
        <v>0</v>
      </c>
      <c r="N172" s="34">
        <v>42.5</v>
      </c>
      <c r="O172" s="34">
        <v>40</v>
      </c>
      <c r="P172" s="34">
        <v>0</v>
      </c>
      <c r="Q172" s="36"/>
    </row>
    <row r="173" spans="1:17" ht="14.45" customHeight="1" x14ac:dyDescent="0.25">
      <c r="A173" s="30">
        <v>5662</v>
      </c>
      <c r="B173" s="30" t="s">
        <v>188</v>
      </c>
      <c r="C173" s="58" t="s">
        <v>34</v>
      </c>
      <c r="D173" s="45" t="s">
        <v>35</v>
      </c>
      <c r="E173" s="46" t="s">
        <v>98</v>
      </c>
      <c r="F173" s="27" t="s">
        <v>44</v>
      </c>
      <c r="G173" s="28">
        <v>82.5</v>
      </c>
      <c r="H173" s="29" t="s">
        <v>38</v>
      </c>
      <c r="I173" s="29" t="s">
        <v>59</v>
      </c>
      <c r="J173" s="33" t="s">
        <v>40</v>
      </c>
      <c r="K173" s="33" t="s">
        <v>40</v>
      </c>
      <c r="L173" s="33" t="s">
        <v>40</v>
      </c>
      <c r="M173" s="33" t="s">
        <v>59</v>
      </c>
      <c r="N173" s="34">
        <v>37.5</v>
      </c>
      <c r="O173" s="34">
        <v>40</v>
      </c>
      <c r="P173" s="34">
        <v>5</v>
      </c>
      <c r="Q173" s="36"/>
    </row>
    <row r="174" spans="1:17" ht="14.45" customHeight="1" x14ac:dyDescent="0.25">
      <c r="A174" s="30">
        <v>5662</v>
      </c>
      <c r="B174" s="30" t="s">
        <v>188</v>
      </c>
      <c r="C174" s="58" t="s">
        <v>34</v>
      </c>
      <c r="D174" s="45" t="s">
        <v>35</v>
      </c>
      <c r="E174" s="46" t="s">
        <v>98</v>
      </c>
      <c r="F174" s="27" t="s">
        <v>44</v>
      </c>
      <c r="G174" s="28">
        <v>82.5</v>
      </c>
      <c r="H174" s="29" t="s">
        <v>38</v>
      </c>
      <c r="I174" s="29" t="s">
        <v>59</v>
      </c>
      <c r="J174" s="33" t="s">
        <v>40</v>
      </c>
      <c r="K174" s="33" t="s">
        <v>40</v>
      </c>
      <c r="L174" s="33" t="s">
        <v>40</v>
      </c>
      <c r="M174" s="33" t="s">
        <v>59</v>
      </c>
      <c r="N174" s="34">
        <v>37.5</v>
      </c>
      <c r="O174" s="34">
        <v>40</v>
      </c>
      <c r="P174" s="34">
        <v>5</v>
      </c>
      <c r="Q174" s="36"/>
    </row>
    <row r="175" spans="1:17" ht="14.45" customHeight="1" x14ac:dyDescent="0.25">
      <c r="A175" s="30">
        <v>5209</v>
      </c>
      <c r="B175" s="30" t="s">
        <v>190</v>
      </c>
      <c r="C175" s="58" t="s">
        <v>191</v>
      </c>
      <c r="D175" s="45" t="s">
        <v>35</v>
      </c>
      <c r="E175" s="46" t="s">
        <v>104</v>
      </c>
      <c r="F175" s="27" t="s">
        <v>44</v>
      </c>
      <c r="G175" s="28">
        <v>80</v>
      </c>
      <c r="H175" s="29" t="s">
        <v>38</v>
      </c>
      <c r="I175" s="29" t="s">
        <v>59</v>
      </c>
      <c r="J175" s="33" t="s">
        <v>40</v>
      </c>
      <c r="K175" s="33" t="s">
        <v>40</v>
      </c>
      <c r="L175" s="33" t="s">
        <v>40</v>
      </c>
      <c r="M175" s="33">
        <v>0</v>
      </c>
      <c r="N175" s="34">
        <v>40</v>
      </c>
      <c r="O175" s="34">
        <v>40</v>
      </c>
      <c r="P175" s="34">
        <v>0</v>
      </c>
      <c r="Q175" s="36"/>
    </row>
    <row r="176" spans="1:17" ht="14.45" customHeight="1" x14ac:dyDescent="0.25">
      <c r="A176" s="30">
        <v>5209</v>
      </c>
      <c r="B176" s="30" t="s">
        <v>190</v>
      </c>
      <c r="C176" s="58" t="s">
        <v>191</v>
      </c>
      <c r="D176" s="45" t="s">
        <v>35</v>
      </c>
      <c r="E176" s="46" t="s">
        <v>104</v>
      </c>
      <c r="F176" s="27" t="s">
        <v>44</v>
      </c>
      <c r="G176" s="28">
        <v>80</v>
      </c>
      <c r="H176" s="29" t="s">
        <v>38</v>
      </c>
      <c r="I176" s="29" t="s">
        <v>59</v>
      </c>
      <c r="J176" s="33" t="s">
        <v>40</v>
      </c>
      <c r="K176" s="33" t="s">
        <v>40</v>
      </c>
      <c r="L176" s="33" t="s">
        <v>40</v>
      </c>
      <c r="M176" s="33">
        <v>0</v>
      </c>
      <c r="N176" s="34">
        <v>40</v>
      </c>
      <c r="O176" s="34">
        <v>40</v>
      </c>
      <c r="P176" s="34">
        <v>0</v>
      </c>
      <c r="Q176" s="36"/>
    </row>
    <row r="177" spans="1:17" ht="14.45" customHeight="1" x14ac:dyDescent="0.25">
      <c r="A177" s="30">
        <v>5209</v>
      </c>
      <c r="B177" s="30" t="s">
        <v>190</v>
      </c>
      <c r="C177" s="58" t="s">
        <v>191</v>
      </c>
      <c r="D177" s="45" t="s">
        <v>35</v>
      </c>
      <c r="E177" s="46" t="s">
        <v>104</v>
      </c>
      <c r="F177" s="27" t="s">
        <v>44</v>
      </c>
      <c r="G177" s="28">
        <v>80</v>
      </c>
      <c r="H177" s="29" t="s">
        <v>38</v>
      </c>
      <c r="I177" s="29" t="s">
        <v>59</v>
      </c>
      <c r="J177" s="33" t="s">
        <v>40</v>
      </c>
      <c r="K177" s="33" t="s">
        <v>40</v>
      </c>
      <c r="L177" s="33" t="s">
        <v>40</v>
      </c>
      <c r="M177" s="33">
        <v>0</v>
      </c>
      <c r="N177" s="34">
        <v>40</v>
      </c>
      <c r="O177" s="34">
        <v>40</v>
      </c>
      <c r="P177" s="34">
        <v>0</v>
      </c>
      <c r="Q177" s="36"/>
    </row>
    <row r="178" spans="1:17" ht="14.45" customHeight="1" x14ac:dyDescent="0.25">
      <c r="A178" s="30">
        <v>5285</v>
      </c>
      <c r="B178" s="30" t="s">
        <v>182</v>
      </c>
      <c r="C178" s="58" t="s">
        <v>56</v>
      </c>
      <c r="D178" s="45" t="s">
        <v>35</v>
      </c>
      <c r="E178" s="46" t="s">
        <v>54</v>
      </c>
      <c r="F178" s="27" t="s">
        <v>44</v>
      </c>
      <c r="G178" s="28">
        <v>80</v>
      </c>
      <c r="H178" s="29" t="s">
        <v>38</v>
      </c>
      <c r="I178" s="29" t="s">
        <v>59</v>
      </c>
      <c r="J178" s="33" t="s">
        <v>40</v>
      </c>
      <c r="K178" s="33" t="s">
        <v>40</v>
      </c>
      <c r="L178" s="33" t="s">
        <v>40</v>
      </c>
      <c r="M178" s="33">
        <v>0</v>
      </c>
      <c r="N178" s="34">
        <v>40</v>
      </c>
      <c r="O178" s="34">
        <v>40</v>
      </c>
      <c r="P178" s="34">
        <v>0</v>
      </c>
      <c r="Q178" s="36"/>
    </row>
    <row r="179" spans="1:17" ht="14.45" customHeight="1" x14ac:dyDescent="0.25">
      <c r="A179" s="30">
        <v>5285</v>
      </c>
      <c r="B179" s="30" t="s">
        <v>182</v>
      </c>
      <c r="C179" s="58" t="s">
        <v>56</v>
      </c>
      <c r="D179" s="45" t="s">
        <v>35</v>
      </c>
      <c r="E179" s="46" t="s">
        <v>54</v>
      </c>
      <c r="F179" s="27" t="s">
        <v>44</v>
      </c>
      <c r="G179" s="28">
        <v>80</v>
      </c>
      <c r="H179" s="29" t="s">
        <v>38</v>
      </c>
      <c r="I179" s="29" t="s">
        <v>59</v>
      </c>
      <c r="J179" s="33" t="s">
        <v>40</v>
      </c>
      <c r="K179" s="33" t="s">
        <v>40</v>
      </c>
      <c r="L179" s="33" t="s">
        <v>40</v>
      </c>
      <c r="M179" s="33">
        <v>0</v>
      </c>
      <c r="N179" s="34">
        <v>40</v>
      </c>
      <c r="O179" s="34">
        <v>40</v>
      </c>
      <c r="P179" s="34">
        <v>0</v>
      </c>
      <c r="Q179" s="36"/>
    </row>
    <row r="180" spans="1:17" ht="14.45" customHeight="1" x14ac:dyDescent="0.25">
      <c r="A180" s="30">
        <v>5588</v>
      </c>
      <c r="B180" s="30" t="s">
        <v>205</v>
      </c>
      <c r="C180" s="58" t="s">
        <v>145</v>
      </c>
      <c r="D180" s="45" t="s">
        <v>35</v>
      </c>
      <c r="E180" s="46" t="s">
        <v>54</v>
      </c>
      <c r="F180" s="27" t="s">
        <v>44</v>
      </c>
      <c r="G180" s="28">
        <v>80</v>
      </c>
      <c r="H180" s="29" t="s">
        <v>38</v>
      </c>
      <c r="I180" s="29" t="s">
        <v>59</v>
      </c>
      <c r="J180" s="33" t="s">
        <v>40</v>
      </c>
      <c r="K180" s="33" t="s">
        <v>59</v>
      </c>
      <c r="L180" s="33" t="s">
        <v>40</v>
      </c>
      <c r="M180" s="33" t="s">
        <v>59</v>
      </c>
      <c r="N180" s="34">
        <v>30</v>
      </c>
      <c r="O180" s="34">
        <v>40</v>
      </c>
      <c r="P180" s="34">
        <v>10</v>
      </c>
      <c r="Q180" s="36"/>
    </row>
    <row r="181" spans="1:17" ht="14.45" customHeight="1" x14ac:dyDescent="0.25">
      <c r="A181" s="30">
        <v>5693</v>
      </c>
      <c r="B181" s="30" t="s">
        <v>194</v>
      </c>
      <c r="C181" s="58" t="s">
        <v>191</v>
      </c>
      <c r="D181" s="45" t="s">
        <v>35</v>
      </c>
      <c r="E181" s="46" t="s">
        <v>91</v>
      </c>
      <c r="F181" s="27" t="s">
        <v>44</v>
      </c>
      <c r="G181" s="28">
        <v>80</v>
      </c>
      <c r="H181" s="29" t="s">
        <v>38</v>
      </c>
      <c r="I181" s="29" t="s">
        <v>59</v>
      </c>
      <c r="J181" s="33" t="s">
        <v>40</v>
      </c>
      <c r="K181" s="33" t="s">
        <v>40</v>
      </c>
      <c r="L181" s="33" t="s">
        <v>40</v>
      </c>
      <c r="M181" s="33">
        <v>0</v>
      </c>
      <c r="N181" s="34">
        <v>40</v>
      </c>
      <c r="O181" s="34">
        <v>40</v>
      </c>
      <c r="P181" s="34">
        <v>0</v>
      </c>
      <c r="Q181" s="36"/>
    </row>
    <row r="182" spans="1:17" ht="14.45" customHeight="1" x14ac:dyDescent="0.25">
      <c r="A182" s="30">
        <v>5466</v>
      </c>
      <c r="B182" s="30" t="s">
        <v>196</v>
      </c>
      <c r="C182" s="58" t="s">
        <v>86</v>
      </c>
      <c r="D182" s="45" t="s">
        <v>81</v>
      </c>
      <c r="E182" s="46" t="s">
        <v>121</v>
      </c>
      <c r="F182" s="27" t="s">
        <v>48</v>
      </c>
      <c r="G182" s="28">
        <v>79</v>
      </c>
      <c r="H182" s="29" t="s">
        <v>38</v>
      </c>
      <c r="I182" s="29" t="s">
        <v>59</v>
      </c>
      <c r="J182" s="33" t="s">
        <v>40</v>
      </c>
      <c r="K182" s="33" t="s">
        <v>40</v>
      </c>
      <c r="L182" s="33" t="s">
        <v>40</v>
      </c>
      <c r="M182" s="33" t="s">
        <v>59</v>
      </c>
      <c r="N182" s="34">
        <v>50</v>
      </c>
      <c r="O182" s="34">
        <v>24</v>
      </c>
      <c r="P182" s="34">
        <v>5</v>
      </c>
      <c r="Q182" s="35"/>
    </row>
    <row r="183" spans="1:17" ht="14.45" customHeight="1" x14ac:dyDescent="0.25">
      <c r="A183" s="30">
        <v>5466</v>
      </c>
      <c r="B183" s="30" t="s">
        <v>196</v>
      </c>
      <c r="C183" s="58" t="s">
        <v>86</v>
      </c>
      <c r="D183" s="45" t="s">
        <v>81</v>
      </c>
      <c r="E183" s="46" t="s">
        <v>121</v>
      </c>
      <c r="F183" s="27" t="s">
        <v>48</v>
      </c>
      <c r="G183" s="28">
        <v>79</v>
      </c>
      <c r="H183" s="29" t="s">
        <v>38</v>
      </c>
      <c r="I183" s="29" t="s">
        <v>59</v>
      </c>
      <c r="J183" s="33" t="s">
        <v>40</v>
      </c>
      <c r="K183" s="33" t="s">
        <v>40</v>
      </c>
      <c r="L183" s="33" t="s">
        <v>40</v>
      </c>
      <c r="M183" s="33" t="s">
        <v>59</v>
      </c>
      <c r="N183" s="34">
        <v>50</v>
      </c>
      <c r="O183" s="34">
        <v>24</v>
      </c>
      <c r="P183" s="34">
        <v>5</v>
      </c>
      <c r="Q183" s="35"/>
    </row>
    <row r="184" spans="1:17" ht="14.45" customHeight="1" x14ac:dyDescent="0.25">
      <c r="A184" s="30">
        <v>5466</v>
      </c>
      <c r="B184" s="30" t="s">
        <v>196</v>
      </c>
      <c r="C184" s="58" t="s">
        <v>86</v>
      </c>
      <c r="D184" s="45" t="s">
        <v>81</v>
      </c>
      <c r="E184" s="46" t="s">
        <v>121</v>
      </c>
      <c r="F184" s="27" t="s">
        <v>48</v>
      </c>
      <c r="G184" s="28">
        <v>79</v>
      </c>
      <c r="H184" s="29" t="s">
        <v>38</v>
      </c>
      <c r="I184" s="29" t="s">
        <v>59</v>
      </c>
      <c r="J184" s="33" t="s">
        <v>40</v>
      </c>
      <c r="K184" s="33" t="s">
        <v>40</v>
      </c>
      <c r="L184" s="33" t="s">
        <v>40</v>
      </c>
      <c r="M184" s="33" t="s">
        <v>59</v>
      </c>
      <c r="N184" s="34">
        <v>50</v>
      </c>
      <c r="O184" s="34">
        <v>24</v>
      </c>
      <c r="P184" s="34">
        <v>5</v>
      </c>
      <c r="Q184" s="35"/>
    </row>
    <row r="185" spans="1:17" ht="14.45" customHeight="1" x14ac:dyDescent="0.25">
      <c r="A185" s="30">
        <v>5466</v>
      </c>
      <c r="B185" s="30" t="s">
        <v>196</v>
      </c>
      <c r="C185" s="58" t="s">
        <v>86</v>
      </c>
      <c r="D185" s="45" t="s">
        <v>81</v>
      </c>
      <c r="E185" s="46" t="s">
        <v>121</v>
      </c>
      <c r="F185" s="27" t="s">
        <v>48</v>
      </c>
      <c r="G185" s="28">
        <v>79</v>
      </c>
      <c r="H185" s="29" t="s">
        <v>38</v>
      </c>
      <c r="I185" s="29" t="s">
        <v>59</v>
      </c>
      <c r="J185" s="33" t="s">
        <v>40</v>
      </c>
      <c r="K185" s="33" t="s">
        <v>40</v>
      </c>
      <c r="L185" s="33" t="s">
        <v>40</v>
      </c>
      <c r="M185" s="33" t="s">
        <v>59</v>
      </c>
      <c r="N185" s="34">
        <v>50</v>
      </c>
      <c r="O185" s="34">
        <v>24</v>
      </c>
      <c r="P185" s="34">
        <v>5</v>
      </c>
      <c r="Q185" s="35"/>
    </row>
    <row r="186" spans="1:17" ht="14.45" customHeight="1" x14ac:dyDescent="0.25">
      <c r="A186" s="30">
        <v>5390</v>
      </c>
      <c r="B186" s="30" t="s">
        <v>206</v>
      </c>
      <c r="C186" s="58" t="s">
        <v>56</v>
      </c>
      <c r="D186" s="45" t="s">
        <v>50</v>
      </c>
      <c r="E186" s="46" t="s">
        <v>51</v>
      </c>
      <c r="F186" s="27" t="s">
        <v>52</v>
      </c>
      <c r="G186" s="28">
        <v>78</v>
      </c>
      <c r="H186" s="29" t="s">
        <v>38</v>
      </c>
      <c r="I186" s="29" t="s">
        <v>59</v>
      </c>
      <c r="J186" s="33" t="s">
        <v>40</v>
      </c>
      <c r="K186" s="33" t="s">
        <v>40</v>
      </c>
      <c r="L186" s="33" t="s">
        <v>40</v>
      </c>
      <c r="M186" s="33">
        <v>0</v>
      </c>
      <c r="N186" s="34">
        <v>60</v>
      </c>
      <c r="O186" s="34">
        <v>18</v>
      </c>
      <c r="P186" s="34">
        <v>0</v>
      </c>
      <c r="Q186" s="35"/>
    </row>
    <row r="187" spans="1:17" ht="14.45" customHeight="1" x14ac:dyDescent="0.25">
      <c r="A187" s="57">
        <v>5550</v>
      </c>
      <c r="B187" s="30" t="s">
        <v>207</v>
      </c>
      <c r="C187" s="58" t="s">
        <v>132</v>
      </c>
      <c r="D187" s="45" t="s">
        <v>50</v>
      </c>
      <c r="E187" s="46" t="s">
        <v>51</v>
      </c>
      <c r="F187" s="27" t="s">
        <v>52</v>
      </c>
      <c r="G187" s="28">
        <v>78</v>
      </c>
      <c r="H187" s="29" t="s">
        <v>62</v>
      </c>
      <c r="I187" s="29" t="s">
        <v>59</v>
      </c>
      <c r="J187" s="33" t="s">
        <v>40</v>
      </c>
      <c r="K187" s="33" t="s">
        <v>40</v>
      </c>
      <c r="L187" s="33" t="s">
        <v>40</v>
      </c>
      <c r="M187" s="33">
        <v>0</v>
      </c>
      <c r="N187" s="34">
        <v>60</v>
      </c>
      <c r="O187" s="34">
        <v>18</v>
      </c>
      <c r="P187" s="34">
        <v>0</v>
      </c>
      <c r="Q187" s="35"/>
    </row>
    <row r="188" spans="1:17" ht="14.45" customHeight="1" x14ac:dyDescent="0.25">
      <c r="A188" s="30">
        <v>5548</v>
      </c>
      <c r="B188" s="30" t="s">
        <v>208</v>
      </c>
      <c r="C188" s="58" t="s">
        <v>34</v>
      </c>
      <c r="D188" s="45" t="s">
        <v>81</v>
      </c>
      <c r="E188" s="46" t="s">
        <v>151</v>
      </c>
      <c r="F188" s="27" t="s">
        <v>48</v>
      </c>
      <c r="G188" s="28">
        <v>34</v>
      </c>
      <c r="H188" s="61" t="s">
        <v>24</v>
      </c>
      <c r="I188" s="29" t="s">
        <v>40</v>
      </c>
      <c r="J188" s="33" t="s">
        <v>40</v>
      </c>
      <c r="K188" s="33" t="s">
        <v>40</v>
      </c>
      <c r="L188" s="33" t="s">
        <v>59</v>
      </c>
      <c r="M188" s="33" t="s">
        <v>59</v>
      </c>
      <c r="N188" s="34">
        <v>0</v>
      </c>
      <c r="O188" s="34">
        <v>24</v>
      </c>
      <c r="P188" s="34">
        <v>10</v>
      </c>
      <c r="Q188" s="35"/>
    </row>
    <row r="189" spans="1:17" ht="14.45" customHeight="1" x14ac:dyDescent="0.25">
      <c r="A189" s="30">
        <v>5662</v>
      </c>
      <c r="B189" s="30" t="s">
        <v>188</v>
      </c>
      <c r="C189" s="58" t="s">
        <v>34</v>
      </c>
      <c r="D189" s="45" t="s">
        <v>35</v>
      </c>
      <c r="E189" s="46" t="s">
        <v>98</v>
      </c>
      <c r="F189" s="27" t="s">
        <v>44</v>
      </c>
      <c r="G189" s="28">
        <v>77.5</v>
      </c>
      <c r="H189" s="29" t="s">
        <v>38</v>
      </c>
      <c r="I189" s="29" t="s">
        <v>59</v>
      </c>
      <c r="J189" s="33" t="s">
        <v>40</v>
      </c>
      <c r="K189" s="33" t="s">
        <v>40</v>
      </c>
      <c r="L189" s="33" t="s">
        <v>40</v>
      </c>
      <c r="M189" s="33" t="s">
        <v>59</v>
      </c>
      <c r="N189" s="34">
        <v>32.5</v>
      </c>
      <c r="O189" s="34">
        <v>40</v>
      </c>
      <c r="P189" s="34">
        <v>5</v>
      </c>
      <c r="Q189" s="35"/>
    </row>
    <row r="190" spans="1:17" s="47" customFormat="1" ht="14.45" customHeight="1" x14ac:dyDescent="0.25">
      <c r="A190" s="62">
        <v>4979</v>
      </c>
      <c r="B190" s="62" t="s">
        <v>209</v>
      </c>
      <c r="C190" s="63" t="s">
        <v>155</v>
      </c>
      <c r="D190" s="64" t="s">
        <v>81</v>
      </c>
      <c r="E190" s="65" t="s">
        <v>157</v>
      </c>
      <c r="F190" s="66" t="s">
        <v>83</v>
      </c>
      <c r="G190" s="67">
        <v>77</v>
      </c>
      <c r="H190" s="68" t="s">
        <v>87</v>
      </c>
      <c r="I190" s="68" t="s">
        <v>40</v>
      </c>
      <c r="J190" s="69" t="s">
        <v>40</v>
      </c>
      <c r="K190" s="69" t="s">
        <v>40</v>
      </c>
      <c r="L190" s="69" t="s">
        <v>40</v>
      </c>
      <c r="M190" s="69" t="s">
        <v>59</v>
      </c>
      <c r="N190" s="70">
        <v>60</v>
      </c>
      <c r="O190" s="70">
        <v>12</v>
      </c>
      <c r="P190" s="70">
        <v>5</v>
      </c>
      <c r="Q190" s="71"/>
    </row>
    <row r="191" spans="1:17" ht="14.45" customHeight="1" x14ac:dyDescent="0.25">
      <c r="A191" s="30">
        <v>5012</v>
      </c>
      <c r="B191" s="30" t="s">
        <v>210</v>
      </c>
      <c r="C191" s="58" t="s">
        <v>172</v>
      </c>
      <c r="D191" s="45" t="s">
        <v>81</v>
      </c>
      <c r="E191" s="46" t="s">
        <v>82</v>
      </c>
      <c r="F191" s="27" t="s">
        <v>83</v>
      </c>
      <c r="G191" s="28">
        <v>77</v>
      </c>
      <c r="H191" s="29" t="s">
        <v>38</v>
      </c>
      <c r="I191" s="29" t="s">
        <v>59</v>
      </c>
      <c r="J191" s="33" t="s">
        <v>40</v>
      </c>
      <c r="K191" s="33" t="s">
        <v>40</v>
      </c>
      <c r="L191" s="33" t="s">
        <v>40</v>
      </c>
      <c r="M191" s="33" t="s">
        <v>59</v>
      </c>
      <c r="N191" s="34">
        <v>60</v>
      </c>
      <c r="O191" s="34">
        <v>12</v>
      </c>
      <c r="P191" s="34">
        <v>5</v>
      </c>
      <c r="Q191" s="35"/>
    </row>
    <row r="192" spans="1:17" ht="14.45" customHeight="1" x14ac:dyDescent="0.25">
      <c r="A192" s="30">
        <v>5012</v>
      </c>
      <c r="B192" s="30" t="s">
        <v>210</v>
      </c>
      <c r="C192" s="58" t="s">
        <v>172</v>
      </c>
      <c r="D192" s="45" t="s">
        <v>81</v>
      </c>
      <c r="E192" s="46" t="s">
        <v>82</v>
      </c>
      <c r="F192" s="27" t="s">
        <v>83</v>
      </c>
      <c r="G192" s="28">
        <v>77</v>
      </c>
      <c r="H192" s="29" t="s">
        <v>38</v>
      </c>
      <c r="I192" s="29" t="s">
        <v>59</v>
      </c>
      <c r="J192" s="33" t="s">
        <v>40</v>
      </c>
      <c r="K192" s="33" t="s">
        <v>40</v>
      </c>
      <c r="L192" s="33" t="s">
        <v>40</v>
      </c>
      <c r="M192" s="33" t="s">
        <v>59</v>
      </c>
      <c r="N192" s="34">
        <v>60</v>
      </c>
      <c r="O192" s="34">
        <v>12</v>
      </c>
      <c r="P192" s="34">
        <v>5</v>
      </c>
      <c r="Q192" s="35"/>
    </row>
    <row r="193" spans="1:17" ht="14.45" customHeight="1" x14ac:dyDescent="0.25">
      <c r="A193" s="30">
        <v>5012</v>
      </c>
      <c r="B193" s="30" t="s">
        <v>210</v>
      </c>
      <c r="C193" s="58" t="s">
        <v>172</v>
      </c>
      <c r="D193" s="45" t="s">
        <v>81</v>
      </c>
      <c r="E193" s="46" t="s">
        <v>82</v>
      </c>
      <c r="F193" s="27" t="s">
        <v>83</v>
      </c>
      <c r="G193" s="28">
        <v>77</v>
      </c>
      <c r="H193" s="29" t="s">
        <v>38</v>
      </c>
      <c r="I193" s="29" t="s">
        <v>59</v>
      </c>
      <c r="J193" s="33" t="s">
        <v>40</v>
      </c>
      <c r="K193" s="33" t="s">
        <v>40</v>
      </c>
      <c r="L193" s="33" t="s">
        <v>40</v>
      </c>
      <c r="M193" s="33" t="s">
        <v>59</v>
      </c>
      <c r="N193" s="34">
        <v>60</v>
      </c>
      <c r="O193" s="34">
        <v>12</v>
      </c>
      <c r="P193" s="34">
        <v>5</v>
      </c>
      <c r="Q193" s="35"/>
    </row>
    <row r="194" spans="1:17" ht="14.45" customHeight="1" x14ac:dyDescent="0.25">
      <c r="A194" s="30">
        <v>5012</v>
      </c>
      <c r="B194" s="30" t="s">
        <v>210</v>
      </c>
      <c r="C194" s="58" t="s">
        <v>172</v>
      </c>
      <c r="D194" s="45" t="s">
        <v>81</v>
      </c>
      <c r="E194" s="46" t="s">
        <v>82</v>
      </c>
      <c r="F194" s="27" t="s">
        <v>83</v>
      </c>
      <c r="G194" s="28">
        <v>77</v>
      </c>
      <c r="H194" s="29" t="s">
        <v>38</v>
      </c>
      <c r="I194" s="29" t="s">
        <v>59</v>
      </c>
      <c r="J194" s="33" t="s">
        <v>40</v>
      </c>
      <c r="K194" s="33" t="s">
        <v>40</v>
      </c>
      <c r="L194" s="33" t="s">
        <v>40</v>
      </c>
      <c r="M194" s="33" t="s">
        <v>59</v>
      </c>
      <c r="N194" s="34">
        <v>60</v>
      </c>
      <c r="O194" s="34">
        <v>12</v>
      </c>
      <c r="P194" s="34">
        <v>5</v>
      </c>
      <c r="Q194" s="35"/>
    </row>
    <row r="195" spans="1:17" ht="14.45" customHeight="1" x14ac:dyDescent="0.25">
      <c r="A195" s="30">
        <v>5012</v>
      </c>
      <c r="B195" s="30" t="s">
        <v>210</v>
      </c>
      <c r="C195" s="58" t="s">
        <v>172</v>
      </c>
      <c r="D195" s="45" t="s">
        <v>81</v>
      </c>
      <c r="E195" s="46" t="s">
        <v>82</v>
      </c>
      <c r="F195" s="27" t="s">
        <v>83</v>
      </c>
      <c r="G195" s="28">
        <v>77</v>
      </c>
      <c r="H195" s="29" t="s">
        <v>38</v>
      </c>
      <c r="I195" s="29" t="s">
        <v>59</v>
      </c>
      <c r="J195" s="33" t="s">
        <v>40</v>
      </c>
      <c r="K195" s="33" t="s">
        <v>40</v>
      </c>
      <c r="L195" s="33" t="s">
        <v>40</v>
      </c>
      <c r="M195" s="33" t="s">
        <v>59</v>
      </c>
      <c r="N195" s="34">
        <v>60</v>
      </c>
      <c r="O195" s="34">
        <v>12</v>
      </c>
      <c r="P195" s="34">
        <v>5</v>
      </c>
      <c r="Q195" s="35"/>
    </row>
    <row r="196" spans="1:17" ht="14.45" customHeight="1" x14ac:dyDescent="0.25">
      <c r="A196" s="30">
        <v>5012</v>
      </c>
      <c r="B196" s="30" t="s">
        <v>210</v>
      </c>
      <c r="C196" s="58" t="s">
        <v>172</v>
      </c>
      <c r="D196" s="45" t="s">
        <v>81</v>
      </c>
      <c r="E196" s="46" t="s">
        <v>82</v>
      </c>
      <c r="F196" s="27" t="s">
        <v>83</v>
      </c>
      <c r="G196" s="28">
        <v>77</v>
      </c>
      <c r="H196" s="29" t="s">
        <v>38</v>
      </c>
      <c r="I196" s="29" t="s">
        <v>59</v>
      </c>
      <c r="J196" s="33" t="s">
        <v>40</v>
      </c>
      <c r="K196" s="33" t="s">
        <v>40</v>
      </c>
      <c r="L196" s="33" t="s">
        <v>40</v>
      </c>
      <c r="M196" s="33" t="s">
        <v>59</v>
      </c>
      <c r="N196" s="34">
        <v>60</v>
      </c>
      <c r="O196" s="34">
        <v>12</v>
      </c>
      <c r="P196" s="34">
        <v>5</v>
      </c>
      <c r="Q196" s="35"/>
    </row>
    <row r="197" spans="1:17" ht="14.45" customHeight="1" x14ac:dyDescent="0.25">
      <c r="A197" s="57">
        <v>5303</v>
      </c>
      <c r="B197" s="30" t="s">
        <v>211</v>
      </c>
      <c r="C197" s="58" t="s">
        <v>132</v>
      </c>
      <c r="D197" s="45" t="s">
        <v>50</v>
      </c>
      <c r="E197" s="46" t="s">
        <v>51</v>
      </c>
      <c r="F197" s="27" t="s">
        <v>52</v>
      </c>
      <c r="G197" s="28">
        <v>75.5</v>
      </c>
      <c r="H197" s="29" t="s">
        <v>62</v>
      </c>
      <c r="I197" s="29" t="s">
        <v>59</v>
      </c>
      <c r="J197" s="33" t="s">
        <v>40</v>
      </c>
      <c r="K197" s="33" t="s">
        <v>40</v>
      </c>
      <c r="L197" s="33" t="s">
        <v>40</v>
      </c>
      <c r="M197" s="33">
        <v>0</v>
      </c>
      <c r="N197" s="34">
        <v>57.5</v>
      </c>
      <c r="O197" s="34">
        <v>18</v>
      </c>
      <c r="P197" s="34">
        <v>0</v>
      </c>
      <c r="Q197" s="35"/>
    </row>
    <row r="198" spans="1:17" ht="14.45" customHeight="1" x14ac:dyDescent="0.25">
      <c r="A198" s="30">
        <v>5127</v>
      </c>
      <c r="B198" s="30" t="s">
        <v>171</v>
      </c>
      <c r="C198" s="58" t="s">
        <v>172</v>
      </c>
      <c r="D198" s="45" t="s">
        <v>35</v>
      </c>
      <c r="E198" s="46" t="s">
        <v>43</v>
      </c>
      <c r="F198" s="27" t="s">
        <v>44</v>
      </c>
      <c r="G198" s="28">
        <v>75</v>
      </c>
      <c r="H198" s="29" t="s">
        <v>38</v>
      </c>
      <c r="I198" s="29" t="s">
        <v>59</v>
      </c>
      <c r="J198" s="33" t="s">
        <v>40</v>
      </c>
      <c r="K198" s="33" t="s">
        <v>40</v>
      </c>
      <c r="L198" s="33" t="s">
        <v>40</v>
      </c>
      <c r="M198" s="33" t="s">
        <v>59</v>
      </c>
      <c r="N198" s="34">
        <v>30</v>
      </c>
      <c r="O198" s="34">
        <v>40</v>
      </c>
      <c r="P198" s="34">
        <v>5</v>
      </c>
      <c r="Q198" s="35"/>
    </row>
    <row r="199" spans="1:17" ht="14.45" customHeight="1" x14ac:dyDescent="0.25">
      <c r="A199" s="30">
        <v>5662</v>
      </c>
      <c r="B199" s="30" t="s">
        <v>188</v>
      </c>
      <c r="C199" s="58" t="s">
        <v>34</v>
      </c>
      <c r="D199" s="45" t="s">
        <v>35</v>
      </c>
      <c r="E199" s="46" t="s">
        <v>98</v>
      </c>
      <c r="F199" s="27" t="s">
        <v>44</v>
      </c>
      <c r="G199" s="28">
        <v>75</v>
      </c>
      <c r="H199" s="29" t="s">
        <v>38</v>
      </c>
      <c r="I199" s="29" t="s">
        <v>59</v>
      </c>
      <c r="J199" s="33" t="s">
        <v>40</v>
      </c>
      <c r="K199" s="33" t="s">
        <v>40</v>
      </c>
      <c r="L199" s="33" t="s">
        <v>40</v>
      </c>
      <c r="M199" s="33" t="s">
        <v>59</v>
      </c>
      <c r="N199" s="34">
        <v>30</v>
      </c>
      <c r="O199" s="34">
        <v>40</v>
      </c>
      <c r="P199" s="34">
        <v>5</v>
      </c>
      <c r="Q199" s="35"/>
    </row>
    <row r="200" spans="1:17" ht="14.45" customHeight="1" x14ac:dyDescent="0.25">
      <c r="A200" s="30">
        <v>5662</v>
      </c>
      <c r="B200" s="30" t="s">
        <v>188</v>
      </c>
      <c r="C200" s="58" t="s">
        <v>34</v>
      </c>
      <c r="D200" s="45" t="s">
        <v>35</v>
      </c>
      <c r="E200" s="46" t="s">
        <v>98</v>
      </c>
      <c r="F200" s="27" t="s">
        <v>44</v>
      </c>
      <c r="G200" s="28">
        <v>75</v>
      </c>
      <c r="H200" s="29" t="s">
        <v>38</v>
      </c>
      <c r="I200" s="29" t="s">
        <v>59</v>
      </c>
      <c r="J200" s="33" t="s">
        <v>40</v>
      </c>
      <c r="K200" s="33" t="s">
        <v>40</v>
      </c>
      <c r="L200" s="33" t="s">
        <v>40</v>
      </c>
      <c r="M200" s="33" t="s">
        <v>59</v>
      </c>
      <c r="N200" s="34">
        <v>30</v>
      </c>
      <c r="O200" s="34">
        <v>40</v>
      </c>
      <c r="P200" s="34">
        <v>5</v>
      </c>
      <c r="Q200" s="35"/>
    </row>
    <row r="201" spans="1:17" ht="14.45" customHeight="1" x14ac:dyDescent="0.25">
      <c r="A201" s="30">
        <v>5662</v>
      </c>
      <c r="B201" s="30" t="s">
        <v>188</v>
      </c>
      <c r="C201" s="58" t="s">
        <v>34</v>
      </c>
      <c r="D201" s="45" t="s">
        <v>35</v>
      </c>
      <c r="E201" s="46" t="s">
        <v>98</v>
      </c>
      <c r="F201" s="27" t="s">
        <v>44</v>
      </c>
      <c r="G201" s="28">
        <v>75</v>
      </c>
      <c r="H201" s="29" t="s">
        <v>38</v>
      </c>
      <c r="I201" s="29" t="s">
        <v>59</v>
      </c>
      <c r="J201" s="33" t="s">
        <v>40</v>
      </c>
      <c r="K201" s="33" t="s">
        <v>40</v>
      </c>
      <c r="L201" s="33" t="s">
        <v>40</v>
      </c>
      <c r="M201" s="33" t="s">
        <v>59</v>
      </c>
      <c r="N201" s="34">
        <v>30</v>
      </c>
      <c r="O201" s="34">
        <v>40</v>
      </c>
      <c r="P201" s="34">
        <v>5</v>
      </c>
      <c r="Q201" s="35"/>
    </row>
    <row r="202" spans="1:17" s="47" customFormat="1" ht="14.45" customHeight="1" x14ac:dyDescent="0.25">
      <c r="A202" s="30">
        <v>5662</v>
      </c>
      <c r="B202" s="30" t="s">
        <v>188</v>
      </c>
      <c r="C202" s="58" t="s">
        <v>34</v>
      </c>
      <c r="D202" s="45" t="s">
        <v>35</v>
      </c>
      <c r="E202" s="46" t="s">
        <v>98</v>
      </c>
      <c r="F202" s="27" t="s">
        <v>44</v>
      </c>
      <c r="G202" s="28">
        <v>75</v>
      </c>
      <c r="H202" s="29" t="s">
        <v>38</v>
      </c>
      <c r="I202" s="29" t="s">
        <v>59</v>
      </c>
      <c r="J202" s="33" t="s">
        <v>40</v>
      </c>
      <c r="K202" s="33" t="s">
        <v>40</v>
      </c>
      <c r="L202" s="33" t="s">
        <v>40</v>
      </c>
      <c r="M202" s="33" t="s">
        <v>59</v>
      </c>
      <c r="N202" s="34">
        <v>30</v>
      </c>
      <c r="O202" s="34">
        <v>40</v>
      </c>
      <c r="P202" s="34">
        <v>5</v>
      </c>
      <c r="Q202" s="71"/>
    </row>
    <row r="203" spans="1:17" ht="14.45" customHeight="1" x14ac:dyDescent="0.25">
      <c r="A203" s="30">
        <v>5520</v>
      </c>
      <c r="B203" s="30" t="s">
        <v>212</v>
      </c>
      <c r="C203" s="58" t="s">
        <v>139</v>
      </c>
      <c r="D203" s="45" t="s">
        <v>50</v>
      </c>
      <c r="E203" s="46" t="s">
        <v>51</v>
      </c>
      <c r="F203" s="27" t="s">
        <v>52</v>
      </c>
      <c r="G203" s="28">
        <v>73</v>
      </c>
      <c r="H203" s="29" t="s">
        <v>38</v>
      </c>
      <c r="I203" s="29" t="s">
        <v>59</v>
      </c>
      <c r="J203" s="33" t="s">
        <v>40</v>
      </c>
      <c r="K203" s="33" t="s">
        <v>40</v>
      </c>
      <c r="L203" s="33" t="s">
        <v>40</v>
      </c>
      <c r="M203" s="33">
        <v>0</v>
      </c>
      <c r="N203" s="34">
        <v>55</v>
      </c>
      <c r="O203" s="34">
        <v>18</v>
      </c>
      <c r="P203" s="34">
        <v>0</v>
      </c>
      <c r="Q203" s="35"/>
    </row>
    <row r="204" spans="1:17" ht="14.45" customHeight="1" x14ac:dyDescent="0.25">
      <c r="A204" s="30">
        <v>5012</v>
      </c>
      <c r="B204" s="30" t="s">
        <v>210</v>
      </c>
      <c r="C204" s="58" t="s">
        <v>172</v>
      </c>
      <c r="D204" s="45" t="s">
        <v>81</v>
      </c>
      <c r="E204" s="46" t="s">
        <v>82</v>
      </c>
      <c r="F204" s="27" t="s">
        <v>83</v>
      </c>
      <c r="G204" s="28">
        <v>72</v>
      </c>
      <c r="H204" s="29" t="s">
        <v>38</v>
      </c>
      <c r="I204" s="29" t="s">
        <v>59</v>
      </c>
      <c r="J204" s="33" t="s">
        <v>40</v>
      </c>
      <c r="K204" s="33" t="s">
        <v>59</v>
      </c>
      <c r="L204" s="33" t="s">
        <v>40</v>
      </c>
      <c r="M204" s="33" t="s">
        <v>40</v>
      </c>
      <c r="N204" s="34">
        <v>55</v>
      </c>
      <c r="O204" s="34">
        <v>12</v>
      </c>
      <c r="P204" s="34">
        <v>5</v>
      </c>
      <c r="Q204" s="35"/>
    </row>
    <row r="205" spans="1:17" ht="14.45" customHeight="1" x14ac:dyDescent="0.25">
      <c r="A205" s="30">
        <v>5582</v>
      </c>
      <c r="B205" s="30" t="s">
        <v>213</v>
      </c>
      <c r="C205" s="58" t="s">
        <v>34</v>
      </c>
      <c r="D205" s="45" t="s">
        <v>35</v>
      </c>
      <c r="E205" s="46" t="s">
        <v>36</v>
      </c>
      <c r="F205" s="27" t="s">
        <v>37</v>
      </c>
      <c r="G205" s="28">
        <v>71</v>
      </c>
      <c r="H205" s="29" t="s">
        <v>38</v>
      </c>
      <c r="I205" s="29" t="s">
        <v>59</v>
      </c>
      <c r="J205" s="33" t="s">
        <v>40</v>
      </c>
      <c r="K205" s="33" t="s">
        <v>40</v>
      </c>
      <c r="L205" s="33" t="s">
        <v>40</v>
      </c>
      <c r="M205" s="33" t="s">
        <v>59</v>
      </c>
      <c r="N205" s="34">
        <v>30</v>
      </c>
      <c r="O205" s="34">
        <v>36</v>
      </c>
      <c r="P205" s="34">
        <v>5</v>
      </c>
      <c r="Q205" s="35"/>
    </row>
    <row r="206" spans="1:17" ht="14.45" customHeight="1" x14ac:dyDescent="0.25">
      <c r="A206" s="30">
        <v>5582</v>
      </c>
      <c r="B206" s="30" t="s">
        <v>213</v>
      </c>
      <c r="C206" s="58" t="s">
        <v>34</v>
      </c>
      <c r="D206" s="45" t="s">
        <v>35</v>
      </c>
      <c r="E206" s="46" t="s">
        <v>36</v>
      </c>
      <c r="F206" s="27" t="s">
        <v>37</v>
      </c>
      <c r="G206" s="28">
        <v>71</v>
      </c>
      <c r="H206" s="29" t="s">
        <v>38</v>
      </c>
      <c r="I206" s="29" t="s">
        <v>59</v>
      </c>
      <c r="J206" s="33" t="s">
        <v>40</v>
      </c>
      <c r="K206" s="33" t="s">
        <v>40</v>
      </c>
      <c r="L206" s="33" t="s">
        <v>40</v>
      </c>
      <c r="M206" s="33" t="s">
        <v>59</v>
      </c>
      <c r="N206" s="34">
        <v>30</v>
      </c>
      <c r="O206" s="34">
        <v>36</v>
      </c>
      <c r="P206" s="34">
        <v>5</v>
      </c>
      <c r="Q206" s="35"/>
    </row>
    <row r="207" spans="1:17" ht="14.45" customHeight="1" x14ac:dyDescent="0.25">
      <c r="A207" s="30">
        <v>5582</v>
      </c>
      <c r="B207" s="30" t="s">
        <v>213</v>
      </c>
      <c r="C207" s="58" t="s">
        <v>34</v>
      </c>
      <c r="D207" s="45" t="s">
        <v>35</v>
      </c>
      <c r="E207" s="46" t="s">
        <v>36</v>
      </c>
      <c r="F207" s="27" t="s">
        <v>37</v>
      </c>
      <c r="G207" s="28">
        <v>71</v>
      </c>
      <c r="H207" s="29" t="s">
        <v>38</v>
      </c>
      <c r="I207" s="29" t="s">
        <v>59</v>
      </c>
      <c r="J207" s="33" t="s">
        <v>40</v>
      </c>
      <c r="K207" s="33" t="s">
        <v>40</v>
      </c>
      <c r="L207" s="33" t="s">
        <v>40</v>
      </c>
      <c r="M207" s="33" t="s">
        <v>59</v>
      </c>
      <c r="N207" s="34">
        <v>30</v>
      </c>
      <c r="O207" s="34">
        <v>36</v>
      </c>
      <c r="P207" s="34">
        <v>5</v>
      </c>
      <c r="Q207" s="35"/>
    </row>
    <row r="208" spans="1:17" ht="14.45" customHeight="1" x14ac:dyDescent="0.25">
      <c r="A208" s="30">
        <v>5582</v>
      </c>
      <c r="B208" s="30" t="s">
        <v>213</v>
      </c>
      <c r="C208" s="58" t="s">
        <v>34</v>
      </c>
      <c r="D208" s="45" t="s">
        <v>35</v>
      </c>
      <c r="E208" s="46" t="s">
        <v>36</v>
      </c>
      <c r="F208" s="27" t="s">
        <v>37</v>
      </c>
      <c r="G208" s="28">
        <v>71</v>
      </c>
      <c r="H208" s="29" t="s">
        <v>38</v>
      </c>
      <c r="I208" s="29" t="s">
        <v>59</v>
      </c>
      <c r="J208" s="33" t="s">
        <v>40</v>
      </c>
      <c r="K208" s="33" t="s">
        <v>40</v>
      </c>
      <c r="L208" s="33" t="s">
        <v>40</v>
      </c>
      <c r="M208" s="33" t="s">
        <v>59</v>
      </c>
      <c r="N208" s="34">
        <v>30</v>
      </c>
      <c r="O208" s="34">
        <v>36</v>
      </c>
      <c r="P208" s="34">
        <v>5</v>
      </c>
      <c r="Q208" s="35"/>
    </row>
    <row r="209" spans="1:17" s="47" customFormat="1" ht="14.45" customHeight="1" x14ac:dyDescent="0.25">
      <c r="A209" s="30">
        <v>5582</v>
      </c>
      <c r="B209" s="30" t="s">
        <v>213</v>
      </c>
      <c r="C209" s="58" t="s">
        <v>34</v>
      </c>
      <c r="D209" s="45" t="s">
        <v>35</v>
      </c>
      <c r="E209" s="46" t="s">
        <v>36</v>
      </c>
      <c r="F209" s="27" t="s">
        <v>37</v>
      </c>
      <c r="G209" s="28">
        <v>71</v>
      </c>
      <c r="H209" s="29" t="s">
        <v>38</v>
      </c>
      <c r="I209" s="29" t="s">
        <v>59</v>
      </c>
      <c r="J209" s="33" t="s">
        <v>40</v>
      </c>
      <c r="K209" s="33" t="s">
        <v>40</v>
      </c>
      <c r="L209" s="33" t="s">
        <v>40</v>
      </c>
      <c r="M209" s="33" t="s">
        <v>59</v>
      </c>
      <c r="N209" s="34">
        <v>30</v>
      </c>
      <c r="O209" s="34">
        <v>36</v>
      </c>
      <c r="P209" s="34">
        <v>5</v>
      </c>
      <c r="Q209" s="71"/>
    </row>
    <row r="210" spans="1:17" ht="14.45" customHeight="1" x14ac:dyDescent="0.25">
      <c r="A210" s="30">
        <v>5582</v>
      </c>
      <c r="B210" s="30" t="s">
        <v>213</v>
      </c>
      <c r="C210" s="58" t="s">
        <v>34</v>
      </c>
      <c r="D210" s="45" t="s">
        <v>35</v>
      </c>
      <c r="E210" s="46" t="s">
        <v>36</v>
      </c>
      <c r="F210" s="27" t="s">
        <v>37</v>
      </c>
      <c r="G210" s="28">
        <v>71</v>
      </c>
      <c r="H210" s="29" t="s">
        <v>38</v>
      </c>
      <c r="I210" s="29" t="s">
        <v>59</v>
      </c>
      <c r="J210" s="33" t="s">
        <v>40</v>
      </c>
      <c r="K210" s="33" t="s">
        <v>40</v>
      </c>
      <c r="L210" s="33" t="s">
        <v>40</v>
      </c>
      <c r="M210" s="33" t="s">
        <v>59</v>
      </c>
      <c r="N210" s="34">
        <v>30</v>
      </c>
      <c r="O210" s="34">
        <v>36</v>
      </c>
      <c r="P210" s="34">
        <v>5</v>
      </c>
      <c r="Q210" s="35"/>
    </row>
    <row r="211" spans="1:17" ht="14.45" customHeight="1" x14ac:dyDescent="0.25">
      <c r="A211" s="30">
        <v>5582</v>
      </c>
      <c r="B211" s="30" t="s">
        <v>213</v>
      </c>
      <c r="C211" s="58" t="s">
        <v>34</v>
      </c>
      <c r="D211" s="45" t="s">
        <v>35</v>
      </c>
      <c r="E211" s="46" t="s">
        <v>36</v>
      </c>
      <c r="F211" s="27" t="s">
        <v>37</v>
      </c>
      <c r="G211" s="28">
        <v>71</v>
      </c>
      <c r="H211" s="29" t="s">
        <v>38</v>
      </c>
      <c r="I211" s="29" t="s">
        <v>59</v>
      </c>
      <c r="J211" s="33" t="s">
        <v>40</v>
      </c>
      <c r="K211" s="33" t="s">
        <v>40</v>
      </c>
      <c r="L211" s="33" t="s">
        <v>40</v>
      </c>
      <c r="M211" s="33" t="s">
        <v>59</v>
      </c>
      <c r="N211" s="34">
        <v>30</v>
      </c>
      <c r="O211" s="34">
        <v>36</v>
      </c>
      <c r="P211" s="34">
        <v>5</v>
      </c>
      <c r="Q211" s="35"/>
    </row>
    <row r="212" spans="1:17" ht="14.45" customHeight="1" x14ac:dyDescent="0.25">
      <c r="A212" s="30">
        <v>5582</v>
      </c>
      <c r="B212" s="30" t="s">
        <v>213</v>
      </c>
      <c r="C212" s="58" t="s">
        <v>34</v>
      </c>
      <c r="D212" s="45" t="s">
        <v>35</v>
      </c>
      <c r="E212" s="46" t="s">
        <v>36</v>
      </c>
      <c r="F212" s="27" t="s">
        <v>37</v>
      </c>
      <c r="G212" s="28">
        <v>71</v>
      </c>
      <c r="H212" s="29" t="s">
        <v>38</v>
      </c>
      <c r="I212" s="29" t="s">
        <v>59</v>
      </c>
      <c r="J212" s="33" t="s">
        <v>40</v>
      </c>
      <c r="K212" s="33" t="s">
        <v>40</v>
      </c>
      <c r="L212" s="33" t="s">
        <v>40</v>
      </c>
      <c r="M212" s="33" t="s">
        <v>59</v>
      </c>
      <c r="N212" s="34">
        <v>30</v>
      </c>
      <c r="O212" s="34">
        <v>36</v>
      </c>
      <c r="P212" s="34">
        <v>5</v>
      </c>
      <c r="Q212" s="35"/>
    </row>
    <row r="213" spans="1:17" ht="14.45" customHeight="1" x14ac:dyDescent="0.25">
      <c r="A213" s="30">
        <v>5582</v>
      </c>
      <c r="B213" s="30" t="s">
        <v>213</v>
      </c>
      <c r="C213" s="58" t="s">
        <v>34</v>
      </c>
      <c r="D213" s="45" t="s">
        <v>35</v>
      </c>
      <c r="E213" s="46" t="s">
        <v>36</v>
      </c>
      <c r="F213" s="27" t="s">
        <v>37</v>
      </c>
      <c r="G213" s="28">
        <v>71</v>
      </c>
      <c r="H213" s="29" t="s">
        <v>38</v>
      </c>
      <c r="I213" s="29" t="s">
        <v>59</v>
      </c>
      <c r="J213" s="33" t="s">
        <v>40</v>
      </c>
      <c r="K213" s="33" t="s">
        <v>40</v>
      </c>
      <c r="L213" s="33" t="s">
        <v>40</v>
      </c>
      <c r="M213" s="33" t="s">
        <v>59</v>
      </c>
      <c r="N213" s="34">
        <v>30</v>
      </c>
      <c r="O213" s="34">
        <v>36</v>
      </c>
      <c r="P213" s="34">
        <v>5</v>
      </c>
      <c r="Q213" s="35"/>
    </row>
    <row r="214" spans="1:17" ht="14.45" customHeight="1" x14ac:dyDescent="0.25">
      <c r="A214" s="30">
        <v>5582</v>
      </c>
      <c r="B214" s="30" t="s">
        <v>213</v>
      </c>
      <c r="C214" s="58" t="s">
        <v>34</v>
      </c>
      <c r="D214" s="45" t="s">
        <v>35</v>
      </c>
      <c r="E214" s="46" t="s">
        <v>36</v>
      </c>
      <c r="F214" s="27" t="s">
        <v>37</v>
      </c>
      <c r="G214" s="28">
        <v>71</v>
      </c>
      <c r="H214" s="29" t="s">
        <v>38</v>
      </c>
      <c r="I214" s="29" t="s">
        <v>59</v>
      </c>
      <c r="J214" s="33" t="s">
        <v>40</v>
      </c>
      <c r="K214" s="33" t="s">
        <v>40</v>
      </c>
      <c r="L214" s="33" t="s">
        <v>40</v>
      </c>
      <c r="M214" s="33" t="s">
        <v>59</v>
      </c>
      <c r="N214" s="34">
        <v>30</v>
      </c>
      <c r="O214" s="34">
        <v>36</v>
      </c>
      <c r="P214" s="34">
        <v>5</v>
      </c>
      <c r="Q214" s="35"/>
    </row>
    <row r="215" spans="1:17" ht="14.45" customHeight="1" x14ac:dyDescent="0.25">
      <c r="A215" s="30">
        <v>5582</v>
      </c>
      <c r="B215" s="30" t="s">
        <v>213</v>
      </c>
      <c r="C215" s="58" t="s">
        <v>34</v>
      </c>
      <c r="D215" s="45" t="s">
        <v>35</v>
      </c>
      <c r="E215" s="46" t="s">
        <v>36</v>
      </c>
      <c r="F215" s="27" t="s">
        <v>37</v>
      </c>
      <c r="G215" s="28">
        <v>71</v>
      </c>
      <c r="H215" s="29" t="s">
        <v>38</v>
      </c>
      <c r="I215" s="29" t="s">
        <v>59</v>
      </c>
      <c r="J215" s="33" t="s">
        <v>40</v>
      </c>
      <c r="K215" s="33" t="s">
        <v>40</v>
      </c>
      <c r="L215" s="33" t="s">
        <v>40</v>
      </c>
      <c r="M215" s="33" t="s">
        <v>59</v>
      </c>
      <c r="N215" s="34">
        <v>30</v>
      </c>
      <c r="O215" s="34">
        <v>36</v>
      </c>
      <c r="P215" s="34">
        <v>5</v>
      </c>
      <c r="Q215" s="35"/>
    </row>
    <row r="216" spans="1:17" ht="14.45" customHeight="1" x14ac:dyDescent="0.25">
      <c r="A216" s="30">
        <v>5582</v>
      </c>
      <c r="B216" s="30" t="s">
        <v>213</v>
      </c>
      <c r="C216" s="58" t="s">
        <v>34</v>
      </c>
      <c r="D216" s="45" t="s">
        <v>35</v>
      </c>
      <c r="E216" s="46" t="s">
        <v>36</v>
      </c>
      <c r="F216" s="27" t="s">
        <v>37</v>
      </c>
      <c r="G216" s="28">
        <v>71</v>
      </c>
      <c r="H216" s="29" t="s">
        <v>38</v>
      </c>
      <c r="I216" s="29" t="s">
        <v>59</v>
      </c>
      <c r="J216" s="33" t="s">
        <v>40</v>
      </c>
      <c r="K216" s="33" t="s">
        <v>40</v>
      </c>
      <c r="L216" s="33" t="s">
        <v>40</v>
      </c>
      <c r="M216" s="33" t="s">
        <v>59</v>
      </c>
      <c r="N216" s="34">
        <v>30</v>
      </c>
      <c r="O216" s="34">
        <v>36</v>
      </c>
      <c r="P216" s="34">
        <v>5</v>
      </c>
      <c r="Q216" s="35"/>
    </row>
    <row r="217" spans="1:17" ht="14.45" customHeight="1" x14ac:dyDescent="0.25">
      <c r="A217" s="30">
        <v>5582</v>
      </c>
      <c r="B217" s="30" t="s">
        <v>213</v>
      </c>
      <c r="C217" s="58" t="s">
        <v>34</v>
      </c>
      <c r="D217" s="45" t="s">
        <v>35</v>
      </c>
      <c r="E217" s="46" t="s">
        <v>36</v>
      </c>
      <c r="F217" s="27" t="s">
        <v>37</v>
      </c>
      <c r="G217" s="28">
        <v>71</v>
      </c>
      <c r="H217" s="29" t="s">
        <v>38</v>
      </c>
      <c r="I217" s="29" t="s">
        <v>59</v>
      </c>
      <c r="J217" s="33" t="s">
        <v>40</v>
      </c>
      <c r="K217" s="33" t="s">
        <v>40</v>
      </c>
      <c r="L217" s="33" t="s">
        <v>40</v>
      </c>
      <c r="M217" s="33" t="s">
        <v>59</v>
      </c>
      <c r="N217" s="34">
        <v>30</v>
      </c>
      <c r="O217" s="34">
        <v>36</v>
      </c>
      <c r="P217" s="34">
        <v>5</v>
      </c>
      <c r="Q217" s="35"/>
    </row>
    <row r="218" spans="1:17" ht="14.45" customHeight="1" x14ac:dyDescent="0.25">
      <c r="A218" s="30">
        <v>5582</v>
      </c>
      <c r="B218" s="30" t="s">
        <v>213</v>
      </c>
      <c r="C218" s="58" t="s">
        <v>34</v>
      </c>
      <c r="D218" s="45" t="s">
        <v>35</v>
      </c>
      <c r="E218" s="46" t="s">
        <v>36</v>
      </c>
      <c r="F218" s="27" t="s">
        <v>37</v>
      </c>
      <c r="G218" s="28">
        <v>71</v>
      </c>
      <c r="H218" s="29" t="s">
        <v>38</v>
      </c>
      <c r="I218" s="29" t="s">
        <v>59</v>
      </c>
      <c r="J218" s="33" t="s">
        <v>40</v>
      </c>
      <c r="K218" s="33" t="s">
        <v>40</v>
      </c>
      <c r="L218" s="33" t="s">
        <v>40</v>
      </c>
      <c r="M218" s="33" t="s">
        <v>59</v>
      </c>
      <c r="N218" s="34">
        <v>30</v>
      </c>
      <c r="O218" s="34">
        <v>36</v>
      </c>
      <c r="P218" s="34">
        <v>5</v>
      </c>
      <c r="Q218" s="35"/>
    </row>
    <row r="219" spans="1:17" ht="14.45" customHeight="1" x14ac:dyDescent="0.25">
      <c r="A219" s="30">
        <v>5582</v>
      </c>
      <c r="B219" s="30" t="s">
        <v>213</v>
      </c>
      <c r="C219" s="58" t="s">
        <v>34</v>
      </c>
      <c r="D219" s="45" t="s">
        <v>35</v>
      </c>
      <c r="E219" s="46" t="s">
        <v>36</v>
      </c>
      <c r="F219" s="27" t="s">
        <v>37</v>
      </c>
      <c r="G219" s="28">
        <v>71</v>
      </c>
      <c r="H219" s="29" t="s">
        <v>38</v>
      </c>
      <c r="I219" s="29" t="s">
        <v>59</v>
      </c>
      <c r="J219" s="33" t="s">
        <v>40</v>
      </c>
      <c r="K219" s="33" t="s">
        <v>40</v>
      </c>
      <c r="L219" s="33" t="s">
        <v>40</v>
      </c>
      <c r="M219" s="33" t="s">
        <v>59</v>
      </c>
      <c r="N219" s="34">
        <v>30</v>
      </c>
      <c r="O219" s="34">
        <v>36</v>
      </c>
      <c r="P219" s="34">
        <v>5</v>
      </c>
      <c r="Q219" s="35"/>
    </row>
    <row r="220" spans="1:17" ht="14.45" customHeight="1" x14ac:dyDescent="0.25">
      <c r="A220" s="30">
        <v>5582</v>
      </c>
      <c r="B220" s="30" t="s">
        <v>213</v>
      </c>
      <c r="C220" s="58" t="s">
        <v>34</v>
      </c>
      <c r="D220" s="45" t="s">
        <v>35</v>
      </c>
      <c r="E220" s="46" t="s">
        <v>36</v>
      </c>
      <c r="F220" s="27" t="s">
        <v>37</v>
      </c>
      <c r="G220" s="28">
        <v>71</v>
      </c>
      <c r="H220" s="29" t="s">
        <v>38</v>
      </c>
      <c r="I220" s="29" t="s">
        <v>59</v>
      </c>
      <c r="J220" s="33" t="s">
        <v>40</v>
      </c>
      <c r="K220" s="33" t="s">
        <v>40</v>
      </c>
      <c r="L220" s="33" t="s">
        <v>40</v>
      </c>
      <c r="M220" s="33" t="s">
        <v>59</v>
      </c>
      <c r="N220" s="34">
        <v>30</v>
      </c>
      <c r="O220" s="34">
        <v>36</v>
      </c>
      <c r="P220" s="34">
        <v>5</v>
      </c>
      <c r="Q220" s="35"/>
    </row>
    <row r="221" spans="1:17" ht="14.45" customHeight="1" x14ac:dyDescent="0.25">
      <c r="A221" s="30">
        <v>5582</v>
      </c>
      <c r="B221" s="30" t="s">
        <v>213</v>
      </c>
      <c r="C221" s="58" t="s">
        <v>34</v>
      </c>
      <c r="D221" s="45" t="s">
        <v>35</v>
      </c>
      <c r="E221" s="46" t="s">
        <v>36</v>
      </c>
      <c r="F221" s="27" t="s">
        <v>37</v>
      </c>
      <c r="G221" s="28">
        <v>71</v>
      </c>
      <c r="H221" s="29" t="s">
        <v>38</v>
      </c>
      <c r="I221" s="29" t="s">
        <v>59</v>
      </c>
      <c r="J221" s="33" t="s">
        <v>40</v>
      </c>
      <c r="K221" s="33" t="s">
        <v>40</v>
      </c>
      <c r="L221" s="33" t="s">
        <v>40</v>
      </c>
      <c r="M221" s="33" t="s">
        <v>59</v>
      </c>
      <c r="N221" s="34">
        <v>30</v>
      </c>
      <c r="O221" s="34">
        <v>36</v>
      </c>
      <c r="P221" s="34">
        <v>5</v>
      </c>
      <c r="Q221" s="35"/>
    </row>
    <row r="222" spans="1:17" ht="14.45" customHeight="1" x14ac:dyDescent="0.25">
      <c r="A222" s="30">
        <v>5582</v>
      </c>
      <c r="B222" s="30" t="s">
        <v>213</v>
      </c>
      <c r="C222" s="58" t="s">
        <v>34</v>
      </c>
      <c r="D222" s="45" t="s">
        <v>35</v>
      </c>
      <c r="E222" s="46" t="s">
        <v>36</v>
      </c>
      <c r="F222" s="27" t="s">
        <v>37</v>
      </c>
      <c r="G222" s="28">
        <v>71</v>
      </c>
      <c r="H222" s="29" t="s">
        <v>38</v>
      </c>
      <c r="I222" s="29" t="s">
        <v>59</v>
      </c>
      <c r="J222" s="33" t="s">
        <v>40</v>
      </c>
      <c r="K222" s="33" t="s">
        <v>40</v>
      </c>
      <c r="L222" s="33" t="s">
        <v>40</v>
      </c>
      <c r="M222" s="33" t="s">
        <v>59</v>
      </c>
      <c r="N222" s="34">
        <v>30</v>
      </c>
      <c r="O222" s="34">
        <v>36</v>
      </c>
      <c r="P222" s="34">
        <v>5</v>
      </c>
      <c r="Q222" s="35"/>
    </row>
    <row r="223" spans="1:17" ht="14.45" customHeight="1" x14ac:dyDescent="0.25">
      <c r="A223" s="30">
        <v>5582</v>
      </c>
      <c r="B223" s="30" t="s">
        <v>213</v>
      </c>
      <c r="C223" s="58" t="s">
        <v>34</v>
      </c>
      <c r="D223" s="45" t="s">
        <v>35</v>
      </c>
      <c r="E223" s="46" t="s">
        <v>36</v>
      </c>
      <c r="F223" s="27" t="s">
        <v>37</v>
      </c>
      <c r="G223" s="28">
        <v>71</v>
      </c>
      <c r="H223" s="29" t="s">
        <v>38</v>
      </c>
      <c r="I223" s="29" t="s">
        <v>59</v>
      </c>
      <c r="J223" s="33" t="s">
        <v>40</v>
      </c>
      <c r="K223" s="33" t="s">
        <v>40</v>
      </c>
      <c r="L223" s="33" t="s">
        <v>40</v>
      </c>
      <c r="M223" s="33" t="s">
        <v>59</v>
      </c>
      <c r="N223" s="34">
        <v>30</v>
      </c>
      <c r="O223" s="34">
        <v>36</v>
      </c>
      <c r="P223" s="34">
        <v>5</v>
      </c>
      <c r="Q223" s="35"/>
    </row>
    <row r="224" spans="1:17" ht="14.45" customHeight="1" x14ac:dyDescent="0.25">
      <c r="A224" s="30">
        <v>5303</v>
      </c>
      <c r="B224" s="30" t="s">
        <v>211</v>
      </c>
      <c r="C224" s="58" t="s">
        <v>132</v>
      </c>
      <c r="D224" s="45" t="s">
        <v>50</v>
      </c>
      <c r="E224" s="46" t="s">
        <v>51</v>
      </c>
      <c r="F224" s="27" t="s">
        <v>52</v>
      </c>
      <c r="G224" s="28">
        <v>70.5</v>
      </c>
      <c r="H224" s="29" t="s">
        <v>62</v>
      </c>
      <c r="I224" s="29" t="s">
        <v>59</v>
      </c>
      <c r="J224" s="33" t="s">
        <v>40</v>
      </c>
      <c r="K224" s="33" t="s">
        <v>40</v>
      </c>
      <c r="L224" s="33" t="s">
        <v>40</v>
      </c>
      <c r="M224" s="33">
        <v>0</v>
      </c>
      <c r="N224" s="34">
        <v>52.5</v>
      </c>
      <c r="O224" s="34">
        <v>18</v>
      </c>
      <c r="P224" s="34">
        <v>0</v>
      </c>
      <c r="Q224" s="35"/>
    </row>
    <row r="225" spans="1:17" ht="14.45" customHeight="1" x14ac:dyDescent="0.25">
      <c r="A225" s="30">
        <v>5303</v>
      </c>
      <c r="B225" s="30" t="s">
        <v>211</v>
      </c>
      <c r="C225" s="58" t="s">
        <v>132</v>
      </c>
      <c r="D225" s="45" t="s">
        <v>50</v>
      </c>
      <c r="E225" s="46" t="s">
        <v>51</v>
      </c>
      <c r="F225" s="27" t="s">
        <v>52</v>
      </c>
      <c r="G225" s="28">
        <v>70.5</v>
      </c>
      <c r="H225" s="29" t="s">
        <v>62</v>
      </c>
      <c r="I225" s="29" t="s">
        <v>59</v>
      </c>
      <c r="J225" s="33" t="s">
        <v>40</v>
      </c>
      <c r="K225" s="33" t="s">
        <v>40</v>
      </c>
      <c r="L225" s="33" t="s">
        <v>40</v>
      </c>
      <c r="M225" s="33">
        <v>0</v>
      </c>
      <c r="N225" s="34">
        <v>52.5</v>
      </c>
      <c r="O225" s="34">
        <v>18</v>
      </c>
      <c r="P225" s="34">
        <v>0</v>
      </c>
      <c r="Q225" s="35"/>
    </row>
    <row r="226" spans="1:17" ht="14.45" customHeight="1" x14ac:dyDescent="0.25">
      <c r="A226" s="30">
        <v>5210</v>
      </c>
      <c r="B226" s="30" t="s">
        <v>214</v>
      </c>
      <c r="C226" s="58" t="s">
        <v>191</v>
      </c>
      <c r="D226" s="45" t="s">
        <v>50</v>
      </c>
      <c r="E226" s="46" t="s">
        <v>51</v>
      </c>
      <c r="F226" s="27" t="s">
        <v>52</v>
      </c>
      <c r="G226" s="28">
        <v>70</v>
      </c>
      <c r="H226" s="29" t="s">
        <v>38</v>
      </c>
      <c r="I226" s="29" t="s">
        <v>59</v>
      </c>
      <c r="J226" s="33" t="s">
        <v>40</v>
      </c>
      <c r="K226" s="33" t="s">
        <v>40</v>
      </c>
      <c r="L226" s="33" t="s">
        <v>40</v>
      </c>
      <c r="M226" s="33">
        <v>0</v>
      </c>
      <c r="N226" s="34">
        <v>30</v>
      </c>
      <c r="O226" s="34">
        <v>18</v>
      </c>
      <c r="P226" s="34">
        <v>0</v>
      </c>
      <c r="Q226" s="35"/>
    </row>
    <row r="227" spans="1:17" ht="14.45" customHeight="1" x14ac:dyDescent="0.25">
      <c r="A227" s="30">
        <v>5592</v>
      </c>
      <c r="B227" s="30" t="s">
        <v>215</v>
      </c>
      <c r="C227" s="58" t="s">
        <v>170</v>
      </c>
      <c r="D227" s="45" t="s">
        <v>50</v>
      </c>
      <c r="E227" s="46" t="s">
        <v>51</v>
      </c>
      <c r="F227" s="27" t="s">
        <v>52</v>
      </c>
      <c r="G227" s="28">
        <v>70</v>
      </c>
      <c r="H227" s="29" t="s">
        <v>38</v>
      </c>
      <c r="I227" s="29" t="s">
        <v>59</v>
      </c>
      <c r="J227" s="33" t="s">
        <v>40</v>
      </c>
      <c r="K227" s="33" t="s">
        <v>40</v>
      </c>
      <c r="L227" s="33" t="s">
        <v>40</v>
      </c>
      <c r="M227" s="33" t="s">
        <v>59</v>
      </c>
      <c r="N227" s="34">
        <v>30</v>
      </c>
      <c r="O227" s="34">
        <v>18</v>
      </c>
      <c r="P227" s="34">
        <v>5</v>
      </c>
      <c r="Q227" s="35"/>
    </row>
    <row r="228" spans="1:17" ht="14.45" customHeight="1" x14ac:dyDescent="0.25">
      <c r="A228" s="30">
        <v>5604</v>
      </c>
      <c r="B228" s="30" t="s">
        <v>216</v>
      </c>
      <c r="C228" s="58" t="s">
        <v>217</v>
      </c>
      <c r="D228" s="45" t="s">
        <v>50</v>
      </c>
      <c r="E228" s="46" t="s">
        <v>51</v>
      </c>
      <c r="F228" s="27" t="s">
        <v>52</v>
      </c>
      <c r="G228" s="28">
        <v>70</v>
      </c>
      <c r="H228" s="29" t="s">
        <v>62</v>
      </c>
      <c r="I228" s="29" t="s">
        <v>59</v>
      </c>
      <c r="J228" s="33" t="s">
        <v>40</v>
      </c>
      <c r="K228" s="33" t="s">
        <v>40</v>
      </c>
      <c r="L228" s="33" t="s">
        <v>40</v>
      </c>
      <c r="M228" s="33">
        <v>0</v>
      </c>
      <c r="N228" s="34">
        <v>30</v>
      </c>
      <c r="O228" s="34">
        <v>18</v>
      </c>
      <c r="P228" s="34">
        <v>0</v>
      </c>
      <c r="Q228" s="35"/>
    </row>
    <row r="229" spans="1:17" ht="14.45" customHeight="1" x14ac:dyDescent="0.25">
      <c r="A229" s="30">
        <v>5604</v>
      </c>
      <c r="B229" s="30" t="s">
        <v>216</v>
      </c>
      <c r="C229" s="58" t="s">
        <v>217</v>
      </c>
      <c r="D229" s="45" t="s">
        <v>50</v>
      </c>
      <c r="E229" s="46" t="s">
        <v>51</v>
      </c>
      <c r="F229" s="27" t="s">
        <v>52</v>
      </c>
      <c r="G229" s="28">
        <v>70</v>
      </c>
      <c r="H229" s="29" t="s">
        <v>62</v>
      </c>
      <c r="I229" s="29" t="s">
        <v>59</v>
      </c>
      <c r="J229" s="33" t="s">
        <v>40</v>
      </c>
      <c r="K229" s="33" t="s">
        <v>40</v>
      </c>
      <c r="L229" s="33" t="s">
        <v>40</v>
      </c>
      <c r="M229" s="33">
        <v>0</v>
      </c>
      <c r="N229" s="34">
        <v>30</v>
      </c>
      <c r="O229" s="34">
        <v>18</v>
      </c>
      <c r="P229" s="34">
        <v>0</v>
      </c>
      <c r="Q229" s="35"/>
    </row>
    <row r="230" spans="1:17" ht="14.45" customHeight="1" x14ac:dyDescent="0.25">
      <c r="A230" s="30">
        <v>5738</v>
      </c>
      <c r="B230" s="30" t="s">
        <v>218</v>
      </c>
      <c r="C230" s="58" t="s">
        <v>123</v>
      </c>
      <c r="D230" s="45" t="s">
        <v>50</v>
      </c>
      <c r="E230" s="46" t="s">
        <v>51</v>
      </c>
      <c r="F230" s="27" t="s">
        <v>52</v>
      </c>
      <c r="G230" s="28">
        <v>70</v>
      </c>
      <c r="H230" s="29" t="s">
        <v>38</v>
      </c>
      <c r="I230" s="29" t="s">
        <v>59</v>
      </c>
      <c r="J230" s="33" t="s">
        <v>40</v>
      </c>
      <c r="K230" s="33" t="s">
        <v>40</v>
      </c>
      <c r="L230" s="33" t="s">
        <v>40</v>
      </c>
      <c r="M230" s="33">
        <v>0</v>
      </c>
      <c r="N230" s="34">
        <v>30</v>
      </c>
      <c r="O230" s="34">
        <v>18</v>
      </c>
      <c r="P230" s="34">
        <v>0</v>
      </c>
      <c r="Q230" s="35"/>
    </row>
    <row r="231" spans="1:17" ht="14.45" customHeight="1" x14ac:dyDescent="0.25">
      <c r="A231" s="30">
        <v>4934</v>
      </c>
      <c r="B231" s="30" t="s">
        <v>219</v>
      </c>
      <c r="C231" s="58" t="s">
        <v>61</v>
      </c>
      <c r="D231" s="45" t="s">
        <v>50</v>
      </c>
      <c r="E231" s="46" t="s">
        <v>51</v>
      </c>
      <c r="F231" s="27" t="s">
        <v>52</v>
      </c>
      <c r="G231" s="28">
        <v>68</v>
      </c>
      <c r="H231" s="29" t="s">
        <v>38</v>
      </c>
      <c r="I231" s="29" t="s">
        <v>59</v>
      </c>
      <c r="J231" s="33" t="s">
        <v>40</v>
      </c>
      <c r="K231" s="33" t="s">
        <v>40</v>
      </c>
      <c r="L231" s="33" t="s">
        <v>40</v>
      </c>
      <c r="M231" s="33" t="s">
        <v>59</v>
      </c>
      <c r="N231" s="34">
        <v>45</v>
      </c>
      <c r="O231" s="34">
        <v>18</v>
      </c>
      <c r="P231" s="34">
        <v>5</v>
      </c>
      <c r="Q231" s="43"/>
    </row>
    <row r="232" spans="1:17" ht="14.45" customHeight="1" x14ac:dyDescent="0.25">
      <c r="A232" s="30">
        <v>5390</v>
      </c>
      <c r="B232" s="30" t="s">
        <v>206</v>
      </c>
      <c r="C232" s="58" t="s">
        <v>56</v>
      </c>
      <c r="D232" s="45" t="s">
        <v>50</v>
      </c>
      <c r="E232" s="46" t="s">
        <v>51</v>
      </c>
      <c r="F232" s="27" t="s">
        <v>52</v>
      </c>
      <c r="G232" s="28">
        <v>68</v>
      </c>
      <c r="H232" s="29" t="s">
        <v>38</v>
      </c>
      <c r="I232" s="29" t="s">
        <v>59</v>
      </c>
      <c r="J232" s="33" t="s">
        <v>40</v>
      </c>
      <c r="K232" s="33" t="s">
        <v>40</v>
      </c>
      <c r="L232" s="33" t="s">
        <v>40</v>
      </c>
      <c r="M232" s="33">
        <v>0</v>
      </c>
      <c r="N232" s="34">
        <v>50</v>
      </c>
      <c r="O232" s="34">
        <v>18</v>
      </c>
      <c r="P232" s="34">
        <v>0</v>
      </c>
      <c r="Q232" s="43"/>
    </row>
    <row r="233" spans="1:17" ht="14.45" customHeight="1" x14ac:dyDescent="0.25">
      <c r="A233" s="30">
        <v>5285</v>
      </c>
      <c r="B233" s="30" t="s">
        <v>182</v>
      </c>
      <c r="C233" s="58" t="s">
        <v>56</v>
      </c>
      <c r="D233" s="45" t="s">
        <v>35</v>
      </c>
      <c r="E233" s="46" t="s">
        <v>54</v>
      </c>
      <c r="F233" s="27" t="s">
        <v>44</v>
      </c>
      <c r="G233" s="28">
        <v>67.5</v>
      </c>
      <c r="H233" s="29" t="s">
        <v>38</v>
      </c>
      <c r="I233" s="29" t="s">
        <v>59</v>
      </c>
      <c r="J233" s="33" t="s">
        <v>40</v>
      </c>
      <c r="K233" s="33" t="s">
        <v>40</v>
      </c>
      <c r="L233" s="33" t="s">
        <v>40</v>
      </c>
      <c r="M233" s="33">
        <v>0</v>
      </c>
      <c r="N233" s="34">
        <v>27.5</v>
      </c>
      <c r="O233" s="34">
        <v>40</v>
      </c>
      <c r="P233" s="34">
        <v>0</v>
      </c>
      <c r="Q233" s="35"/>
    </row>
    <row r="234" spans="1:17" ht="14.45" customHeight="1" x14ac:dyDescent="0.25">
      <c r="A234" s="30">
        <v>5526</v>
      </c>
      <c r="B234" s="30" t="s">
        <v>220</v>
      </c>
      <c r="C234" s="58" t="s">
        <v>139</v>
      </c>
      <c r="D234" s="45" t="s">
        <v>35</v>
      </c>
      <c r="E234" s="46" t="s">
        <v>54</v>
      </c>
      <c r="F234" s="27" t="s">
        <v>44</v>
      </c>
      <c r="G234" s="28">
        <v>67.5</v>
      </c>
      <c r="H234" s="29" t="s">
        <v>38</v>
      </c>
      <c r="I234" s="29" t="s">
        <v>59</v>
      </c>
      <c r="J234" s="33" t="s">
        <v>40</v>
      </c>
      <c r="K234" s="33" t="s">
        <v>40</v>
      </c>
      <c r="L234" s="33" t="s">
        <v>40</v>
      </c>
      <c r="M234" s="33">
        <v>0</v>
      </c>
      <c r="N234" s="34">
        <v>27.5</v>
      </c>
      <c r="O234" s="34">
        <v>40</v>
      </c>
      <c r="P234" s="34">
        <v>0</v>
      </c>
      <c r="Q234" s="35"/>
    </row>
    <row r="235" spans="1:17" ht="14.45" customHeight="1" x14ac:dyDescent="0.25">
      <c r="A235" s="30">
        <v>5588</v>
      </c>
      <c r="B235" s="30" t="s">
        <v>205</v>
      </c>
      <c r="C235" s="58" t="s">
        <v>145</v>
      </c>
      <c r="D235" s="45" t="s">
        <v>35</v>
      </c>
      <c r="E235" s="46" t="s">
        <v>54</v>
      </c>
      <c r="F235" s="27" t="s">
        <v>44</v>
      </c>
      <c r="G235" s="28">
        <v>67.5</v>
      </c>
      <c r="H235" s="29" t="s">
        <v>38</v>
      </c>
      <c r="I235" s="29" t="s">
        <v>59</v>
      </c>
      <c r="J235" s="33" t="s">
        <v>40</v>
      </c>
      <c r="K235" s="33" t="s">
        <v>59</v>
      </c>
      <c r="L235" s="33" t="s">
        <v>40</v>
      </c>
      <c r="M235" s="33" t="s">
        <v>59</v>
      </c>
      <c r="N235" s="34">
        <v>17.5</v>
      </c>
      <c r="O235" s="34">
        <v>40</v>
      </c>
      <c r="P235" s="34">
        <v>10</v>
      </c>
      <c r="Q235" s="35"/>
    </row>
    <row r="236" spans="1:17" ht="14.45" customHeight="1" x14ac:dyDescent="0.25">
      <c r="A236" s="30">
        <v>5588</v>
      </c>
      <c r="B236" s="30" t="s">
        <v>205</v>
      </c>
      <c r="C236" s="58" t="s">
        <v>145</v>
      </c>
      <c r="D236" s="45" t="s">
        <v>35</v>
      </c>
      <c r="E236" s="46" t="s">
        <v>54</v>
      </c>
      <c r="F236" s="27" t="s">
        <v>44</v>
      </c>
      <c r="G236" s="28">
        <v>67.5</v>
      </c>
      <c r="H236" s="29" t="s">
        <v>38</v>
      </c>
      <c r="I236" s="29" t="s">
        <v>59</v>
      </c>
      <c r="J236" s="33" t="s">
        <v>40</v>
      </c>
      <c r="K236" s="33" t="s">
        <v>59</v>
      </c>
      <c r="L236" s="33" t="s">
        <v>40</v>
      </c>
      <c r="M236" s="33" t="s">
        <v>59</v>
      </c>
      <c r="N236" s="34">
        <v>17.5</v>
      </c>
      <c r="O236" s="34">
        <v>40</v>
      </c>
      <c r="P236" s="34">
        <v>10</v>
      </c>
      <c r="Q236" s="35"/>
    </row>
    <row r="237" spans="1:17" ht="14.25" x14ac:dyDescent="0.25">
      <c r="A237" s="30">
        <v>5634</v>
      </c>
      <c r="B237" s="30" t="s">
        <v>221</v>
      </c>
      <c r="C237" s="58" t="s">
        <v>163</v>
      </c>
      <c r="D237" s="45" t="s">
        <v>35</v>
      </c>
      <c r="E237" s="46" t="s">
        <v>98</v>
      </c>
      <c r="F237" s="27" t="s">
        <v>44</v>
      </c>
      <c r="G237" s="28">
        <v>67.5</v>
      </c>
      <c r="H237" s="29" t="s">
        <v>38</v>
      </c>
      <c r="I237" s="29" t="s">
        <v>59</v>
      </c>
      <c r="J237" s="33" t="s">
        <v>40</v>
      </c>
      <c r="K237" s="33" t="s">
        <v>40</v>
      </c>
      <c r="L237" s="33" t="s">
        <v>40</v>
      </c>
      <c r="M237" s="33">
        <v>0</v>
      </c>
      <c r="N237" s="34">
        <v>27.5</v>
      </c>
      <c r="O237" s="34">
        <v>40</v>
      </c>
      <c r="P237" s="34">
        <v>0</v>
      </c>
      <c r="Q237" s="36"/>
    </row>
    <row r="238" spans="1:17" ht="14.25" x14ac:dyDescent="0.25">
      <c r="A238" s="30">
        <v>5634</v>
      </c>
      <c r="B238" s="30" t="s">
        <v>221</v>
      </c>
      <c r="C238" s="58" t="s">
        <v>163</v>
      </c>
      <c r="D238" s="45" t="s">
        <v>35</v>
      </c>
      <c r="E238" s="46" t="s">
        <v>98</v>
      </c>
      <c r="F238" s="27" t="s">
        <v>44</v>
      </c>
      <c r="G238" s="28">
        <v>67.5</v>
      </c>
      <c r="H238" s="29" t="s">
        <v>38</v>
      </c>
      <c r="I238" s="29" t="s">
        <v>59</v>
      </c>
      <c r="J238" s="33" t="s">
        <v>40</v>
      </c>
      <c r="K238" s="33" t="s">
        <v>40</v>
      </c>
      <c r="L238" s="33" t="s">
        <v>40</v>
      </c>
      <c r="M238" s="33">
        <v>0</v>
      </c>
      <c r="N238" s="34">
        <v>27.5</v>
      </c>
      <c r="O238" s="34">
        <v>40</v>
      </c>
      <c r="P238" s="34">
        <v>0</v>
      </c>
      <c r="Q238" s="36"/>
    </row>
    <row r="239" spans="1:17" ht="14.45" customHeight="1" x14ac:dyDescent="0.25">
      <c r="A239" s="30">
        <v>5634</v>
      </c>
      <c r="B239" s="30" t="s">
        <v>221</v>
      </c>
      <c r="C239" s="58" t="s">
        <v>163</v>
      </c>
      <c r="D239" s="45" t="s">
        <v>35</v>
      </c>
      <c r="E239" s="46" t="s">
        <v>98</v>
      </c>
      <c r="F239" s="27" t="s">
        <v>44</v>
      </c>
      <c r="G239" s="28">
        <v>67.5</v>
      </c>
      <c r="H239" s="29" t="s">
        <v>38</v>
      </c>
      <c r="I239" s="29" t="s">
        <v>59</v>
      </c>
      <c r="J239" s="33" t="s">
        <v>40</v>
      </c>
      <c r="K239" s="33" t="s">
        <v>40</v>
      </c>
      <c r="L239" s="33" t="s">
        <v>40</v>
      </c>
      <c r="M239" s="33">
        <v>0</v>
      </c>
      <c r="N239" s="34">
        <v>27.5</v>
      </c>
      <c r="O239" s="34">
        <v>40</v>
      </c>
      <c r="P239" s="34">
        <v>0</v>
      </c>
      <c r="Q239" s="35"/>
    </row>
    <row r="240" spans="1:17" ht="14.25" x14ac:dyDescent="0.25">
      <c r="A240" s="30">
        <v>5390</v>
      </c>
      <c r="B240" s="30" t="s">
        <v>206</v>
      </c>
      <c r="C240" s="58" t="s">
        <v>56</v>
      </c>
      <c r="D240" s="45" t="s">
        <v>50</v>
      </c>
      <c r="E240" s="46" t="s">
        <v>51</v>
      </c>
      <c r="F240" s="27" t="s">
        <v>52</v>
      </c>
      <c r="G240" s="28">
        <v>65.5</v>
      </c>
      <c r="H240" s="29" t="s">
        <v>38</v>
      </c>
      <c r="I240" s="29" t="s">
        <v>59</v>
      </c>
      <c r="J240" s="33" t="s">
        <v>40</v>
      </c>
      <c r="K240" s="33" t="s">
        <v>40</v>
      </c>
      <c r="L240" s="33" t="s">
        <v>40</v>
      </c>
      <c r="M240" s="33">
        <v>0</v>
      </c>
      <c r="N240" s="34">
        <v>47.5</v>
      </c>
      <c r="O240" s="34">
        <v>18</v>
      </c>
      <c r="P240" s="34">
        <v>0</v>
      </c>
      <c r="Q240" s="36"/>
    </row>
    <row r="241" spans="1:17" ht="14.25" x14ac:dyDescent="0.25">
      <c r="A241" s="30">
        <v>4800</v>
      </c>
      <c r="B241" s="30" t="s">
        <v>222</v>
      </c>
      <c r="C241" s="58" t="s">
        <v>148</v>
      </c>
      <c r="D241" s="45" t="s">
        <v>35</v>
      </c>
      <c r="E241" s="46" t="s">
        <v>98</v>
      </c>
      <c r="F241" s="27" t="s">
        <v>44</v>
      </c>
      <c r="G241" s="28">
        <v>65</v>
      </c>
      <c r="H241" s="29" t="s">
        <v>62</v>
      </c>
      <c r="I241" s="29" t="s">
        <v>59</v>
      </c>
      <c r="J241" s="33" t="s">
        <v>59</v>
      </c>
      <c r="K241" s="33" t="s">
        <v>59</v>
      </c>
      <c r="L241" s="33" t="s">
        <v>40</v>
      </c>
      <c r="M241" s="33">
        <v>0</v>
      </c>
      <c r="N241" s="34">
        <v>15</v>
      </c>
      <c r="O241" s="34">
        <v>40</v>
      </c>
      <c r="P241" s="34">
        <v>10</v>
      </c>
      <c r="Q241" s="36"/>
    </row>
    <row r="242" spans="1:17" ht="14.25" x14ac:dyDescent="0.25">
      <c r="A242" s="30">
        <v>4800</v>
      </c>
      <c r="B242" s="30" t="s">
        <v>222</v>
      </c>
      <c r="C242" s="58" t="s">
        <v>148</v>
      </c>
      <c r="D242" s="45" t="s">
        <v>35</v>
      </c>
      <c r="E242" s="46" t="s">
        <v>98</v>
      </c>
      <c r="F242" s="27" t="s">
        <v>44</v>
      </c>
      <c r="G242" s="28">
        <v>65</v>
      </c>
      <c r="H242" s="29" t="s">
        <v>62</v>
      </c>
      <c r="I242" s="29" t="s">
        <v>59</v>
      </c>
      <c r="J242" s="33" t="s">
        <v>59</v>
      </c>
      <c r="K242" s="33" t="s">
        <v>59</v>
      </c>
      <c r="L242" s="33" t="s">
        <v>40</v>
      </c>
      <c r="M242" s="33">
        <v>0</v>
      </c>
      <c r="N242" s="34">
        <v>15</v>
      </c>
      <c r="O242" s="34">
        <v>40</v>
      </c>
      <c r="P242" s="34">
        <v>10</v>
      </c>
      <c r="Q242" s="36"/>
    </row>
    <row r="243" spans="1:17" ht="14.25" x14ac:dyDescent="0.25">
      <c r="A243" s="30">
        <v>4800</v>
      </c>
      <c r="B243" s="30" t="s">
        <v>222</v>
      </c>
      <c r="C243" s="58" t="s">
        <v>148</v>
      </c>
      <c r="D243" s="45" t="s">
        <v>35</v>
      </c>
      <c r="E243" s="46" t="s">
        <v>98</v>
      </c>
      <c r="F243" s="27" t="s">
        <v>44</v>
      </c>
      <c r="G243" s="28">
        <v>65</v>
      </c>
      <c r="H243" s="29" t="s">
        <v>62</v>
      </c>
      <c r="I243" s="29" t="s">
        <v>59</v>
      </c>
      <c r="J243" s="33" t="s">
        <v>59</v>
      </c>
      <c r="K243" s="33" t="s">
        <v>59</v>
      </c>
      <c r="L243" s="33" t="s">
        <v>40</v>
      </c>
      <c r="M243" s="33">
        <v>0</v>
      </c>
      <c r="N243" s="34">
        <v>15</v>
      </c>
      <c r="O243" s="34">
        <v>40</v>
      </c>
      <c r="P243" s="34">
        <v>10</v>
      </c>
      <c r="Q243" s="36"/>
    </row>
    <row r="244" spans="1:17" ht="14.25" x14ac:dyDescent="0.25">
      <c r="A244" s="30">
        <v>4800</v>
      </c>
      <c r="B244" s="30" t="s">
        <v>222</v>
      </c>
      <c r="C244" s="58" t="s">
        <v>148</v>
      </c>
      <c r="D244" s="45" t="s">
        <v>35</v>
      </c>
      <c r="E244" s="46" t="s">
        <v>98</v>
      </c>
      <c r="F244" s="27" t="s">
        <v>44</v>
      </c>
      <c r="G244" s="28">
        <v>65</v>
      </c>
      <c r="H244" s="29" t="s">
        <v>62</v>
      </c>
      <c r="I244" s="29" t="s">
        <v>59</v>
      </c>
      <c r="J244" s="33" t="s">
        <v>59</v>
      </c>
      <c r="K244" s="33" t="s">
        <v>59</v>
      </c>
      <c r="L244" s="33" t="s">
        <v>40</v>
      </c>
      <c r="M244" s="33">
        <v>0</v>
      </c>
      <c r="N244" s="34">
        <v>15</v>
      </c>
      <c r="O244" s="34">
        <v>40</v>
      </c>
      <c r="P244" s="34">
        <v>10</v>
      </c>
      <c r="Q244" s="36"/>
    </row>
    <row r="245" spans="1:17" ht="14.25" x14ac:dyDescent="0.25">
      <c r="A245" s="30">
        <v>5367</v>
      </c>
      <c r="B245" s="30" t="s">
        <v>223</v>
      </c>
      <c r="C245" s="58" t="s">
        <v>102</v>
      </c>
      <c r="D245" s="45" t="s">
        <v>35</v>
      </c>
      <c r="E245" s="46" t="s">
        <v>98</v>
      </c>
      <c r="F245" s="27" t="s">
        <v>44</v>
      </c>
      <c r="G245" s="28">
        <v>65</v>
      </c>
      <c r="H245" s="29" t="s">
        <v>38</v>
      </c>
      <c r="I245" s="29" t="s">
        <v>59</v>
      </c>
      <c r="J245" s="33" t="s">
        <v>40</v>
      </c>
      <c r="K245" s="33" t="s">
        <v>59</v>
      </c>
      <c r="L245" s="33" t="s">
        <v>40</v>
      </c>
      <c r="M245" s="33" t="s">
        <v>59</v>
      </c>
      <c r="N245" s="34">
        <v>15</v>
      </c>
      <c r="O245" s="34">
        <v>40</v>
      </c>
      <c r="P245" s="34">
        <v>10</v>
      </c>
      <c r="Q245" s="36"/>
    </row>
    <row r="246" spans="1:17" ht="14.25" x14ac:dyDescent="0.25">
      <c r="A246" s="30">
        <v>5367</v>
      </c>
      <c r="B246" s="30" t="s">
        <v>223</v>
      </c>
      <c r="C246" s="58" t="s">
        <v>102</v>
      </c>
      <c r="D246" s="45" t="s">
        <v>35</v>
      </c>
      <c r="E246" s="46" t="s">
        <v>98</v>
      </c>
      <c r="F246" s="27" t="s">
        <v>44</v>
      </c>
      <c r="G246" s="28">
        <v>65</v>
      </c>
      <c r="H246" s="29" t="s">
        <v>38</v>
      </c>
      <c r="I246" s="29" t="s">
        <v>59</v>
      </c>
      <c r="J246" s="33" t="s">
        <v>40</v>
      </c>
      <c r="K246" s="33" t="s">
        <v>59</v>
      </c>
      <c r="L246" s="33" t="s">
        <v>40</v>
      </c>
      <c r="M246" s="33" t="s">
        <v>59</v>
      </c>
      <c r="N246" s="34">
        <v>15</v>
      </c>
      <c r="O246" s="34">
        <v>40</v>
      </c>
      <c r="P246" s="34">
        <v>10</v>
      </c>
      <c r="Q246" s="36"/>
    </row>
    <row r="247" spans="1:17" ht="14.25" x14ac:dyDescent="0.25">
      <c r="A247" s="30">
        <v>5210</v>
      </c>
      <c r="B247" s="44" t="s">
        <v>214</v>
      </c>
      <c r="C247" s="30" t="s">
        <v>191</v>
      </c>
      <c r="D247" s="45" t="s">
        <v>50</v>
      </c>
      <c r="E247" s="46" t="s">
        <v>51</v>
      </c>
      <c r="F247" s="27" t="s">
        <v>52</v>
      </c>
      <c r="G247" s="28">
        <v>63</v>
      </c>
      <c r="H247" s="29" t="s">
        <v>38</v>
      </c>
      <c r="I247" s="29" t="s">
        <v>59</v>
      </c>
      <c r="J247" s="33" t="s">
        <v>40</v>
      </c>
      <c r="K247" s="33" t="s">
        <v>40</v>
      </c>
      <c r="L247" s="33" t="s">
        <v>40</v>
      </c>
      <c r="M247" s="33">
        <v>0</v>
      </c>
      <c r="N247" s="34">
        <v>45</v>
      </c>
      <c r="O247" s="34">
        <v>18</v>
      </c>
      <c r="P247" s="34">
        <v>0</v>
      </c>
      <c r="Q247" s="36"/>
    </row>
    <row r="248" spans="1:17" ht="14.45" customHeight="1" x14ac:dyDescent="0.25">
      <c r="A248" s="30">
        <v>5210</v>
      </c>
      <c r="B248" s="30" t="s">
        <v>214</v>
      </c>
      <c r="C248" s="58" t="s">
        <v>191</v>
      </c>
      <c r="D248" s="45" t="s">
        <v>50</v>
      </c>
      <c r="E248" s="46" t="s">
        <v>51</v>
      </c>
      <c r="F248" s="27" t="s">
        <v>52</v>
      </c>
      <c r="G248" s="28">
        <v>63</v>
      </c>
      <c r="H248" s="29" t="s">
        <v>38</v>
      </c>
      <c r="I248" s="29" t="s">
        <v>59</v>
      </c>
      <c r="J248" s="33" t="s">
        <v>40</v>
      </c>
      <c r="K248" s="33" t="s">
        <v>40</v>
      </c>
      <c r="L248" s="33" t="s">
        <v>40</v>
      </c>
      <c r="M248" s="33">
        <v>0</v>
      </c>
      <c r="N248" s="34">
        <v>45</v>
      </c>
      <c r="O248" s="34">
        <v>18</v>
      </c>
      <c r="P248" s="34">
        <v>0</v>
      </c>
      <c r="Q248" s="35"/>
    </row>
    <row r="249" spans="1:17" ht="14.45" customHeight="1" x14ac:dyDescent="0.25">
      <c r="A249" s="30">
        <v>5598</v>
      </c>
      <c r="B249" s="30" t="s">
        <v>224</v>
      </c>
      <c r="C249" s="58" t="s">
        <v>130</v>
      </c>
      <c r="D249" s="45" t="s">
        <v>50</v>
      </c>
      <c r="E249" s="46" t="s">
        <v>51</v>
      </c>
      <c r="F249" s="27" t="s">
        <v>52</v>
      </c>
      <c r="G249" s="28">
        <v>63</v>
      </c>
      <c r="H249" s="29" t="s">
        <v>38</v>
      </c>
      <c r="I249" s="29" t="s">
        <v>59</v>
      </c>
      <c r="J249" s="33" t="s">
        <v>40</v>
      </c>
      <c r="K249" s="33" t="s">
        <v>40</v>
      </c>
      <c r="L249" s="33" t="s">
        <v>40</v>
      </c>
      <c r="M249" s="33">
        <v>0</v>
      </c>
      <c r="N249" s="34">
        <v>45</v>
      </c>
      <c r="O249" s="34">
        <v>18</v>
      </c>
      <c r="P249" s="34">
        <v>0</v>
      </c>
      <c r="Q249" s="35"/>
    </row>
    <row r="250" spans="1:17" ht="14.45" customHeight="1" x14ac:dyDescent="0.25">
      <c r="A250" s="30">
        <v>4801</v>
      </c>
      <c r="B250" s="30" t="s">
        <v>225</v>
      </c>
      <c r="C250" s="58" t="s">
        <v>148</v>
      </c>
      <c r="D250" s="45" t="s">
        <v>35</v>
      </c>
      <c r="E250" s="46" t="s">
        <v>149</v>
      </c>
      <c r="F250" s="27" t="s">
        <v>44</v>
      </c>
      <c r="G250" s="28">
        <v>62.5</v>
      </c>
      <c r="H250" s="29" t="s">
        <v>62</v>
      </c>
      <c r="I250" s="29" t="s">
        <v>59</v>
      </c>
      <c r="J250" s="33" t="s">
        <v>59</v>
      </c>
      <c r="K250" s="33" t="s">
        <v>59</v>
      </c>
      <c r="L250" s="33" t="s">
        <v>40</v>
      </c>
      <c r="M250" s="33">
        <v>0</v>
      </c>
      <c r="N250" s="34">
        <v>12.5</v>
      </c>
      <c r="O250" s="34">
        <v>40</v>
      </c>
      <c r="P250" s="34">
        <v>10</v>
      </c>
      <c r="Q250" s="35"/>
    </row>
    <row r="251" spans="1:17" ht="14.45" customHeight="1" x14ac:dyDescent="0.25">
      <c r="A251" s="30">
        <v>4801</v>
      </c>
      <c r="B251" s="30" t="s">
        <v>225</v>
      </c>
      <c r="C251" s="58" t="s">
        <v>148</v>
      </c>
      <c r="D251" s="45" t="s">
        <v>35</v>
      </c>
      <c r="E251" s="46" t="s">
        <v>149</v>
      </c>
      <c r="F251" s="27" t="s">
        <v>44</v>
      </c>
      <c r="G251" s="28">
        <v>62.5</v>
      </c>
      <c r="H251" s="29" t="s">
        <v>62</v>
      </c>
      <c r="I251" s="29" t="s">
        <v>59</v>
      </c>
      <c r="J251" s="33" t="s">
        <v>59</v>
      </c>
      <c r="K251" s="33" t="s">
        <v>59</v>
      </c>
      <c r="L251" s="33" t="s">
        <v>40</v>
      </c>
      <c r="M251" s="33">
        <v>0</v>
      </c>
      <c r="N251" s="34">
        <v>12.5</v>
      </c>
      <c r="O251" s="34">
        <v>40</v>
      </c>
      <c r="P251" s="34">
        <v>10</v>
      </c>
      <c r="Q251" s="35"/>
    </row>
    <row r="252" spans="1:17" ht="14.45" customHeight="1" x14ac:dyDescent="0.25">
      <c r="A252" s="30">
        <v>5060</v>
      </c>
      <c r="B252" s="30" t="s">
        <v>226</v>
      </c>
      <c r="C252" s="58" t="s">
        <v>56</v>
      </c>
      <c r="D252" s="45" t="s">
        <v>35</v>
      </c>
      <c r="E252" s="59" t="s">
        <v>227</v>
      </c>
      <c r="F252" s="27" t="s">
        <v>44</v>
      </c>
      <c r="G252" s="28">
        <v>62.5</v>
      </c>
      <c r="H252" s="29" t="s">
        <v>38</v>
      </c>
      <c r="I252" s="29" t="s">
        <v>59</v>
      </c>
      <c r="J252" s="33" t="s">
        <v>40</v>
      </c>
      <c r="K252" s="33" t="s">
        <v>59</v>
      </c>
      <c r="L252" s="33" t="s">
        <v>40</v>
      </c>
      <c r="M252" s="33">
        <v>0</v>
      </c>
      <c r="N252" s="34">
        <v>17.5</v>
      </c>
      <c r="O252" s="34">
        <v>40</v>
      </c>
      <c r="P252" s="34">
        <v>5</v>
      </c>
      <c r="Q252" s="35"/>
    </row>
    <row r="253" spans="1:17" ht="14.45" customHeight="1" x14ac:dyDescent="0.25">
      <c r="A253" s="30">
        <v>5060</v>
      </c>
      <c r="B253" s="30" t="s">
        <v>226</v>
      </c>
      <c r="C253" s="58" t="s">
        <v>56</v>
      </c>
      <c r="D253" s="45" t="s">
        <v>35</v>
      </c>
      <c r="E253" s="59" t="s">
        <v>227</v>
      </c>
      <c r="F253" s="27" t="s">
        <v>44</v>
      </c>
      <c r="G253" s="28">
        <v>62.5</v>
      </c>
      <c r="H253" s="29" t="s">
        <v>38</v>
      </c>
      <c r="I253" s="29" t="s">
        <v>59</v>
      </c>
      <c r="J253" s="33" t="s">
        <v>40</v>
      </c>
      <c r="K253" s="33" t="s">
        <v>59</v>
      </c>
      <c r="L253" s="33" t="s">
        <v>40</v>
      </c>
      <c r="M253" s="33">
        <v>0</v>
      </c>
      <c r="N253" s="34">
        <v>17.5</v>
      </c>
      <c r="O253" s="34">
        <v>40</v>
      </c>
      <c r="P253" s="34">
        <v>5</v>
      </c>
      <c r="Q253" s="35"/>
    </row>
    <row r="254" spans="1:17" ht="14.45" customHeight="1" x14ac:dyDescent="0.25">
      <c r="A254" s="30">
        <v>5060</v>
      </c>
      <c r="B254" s="30" t="s">
        <v>226</v>
      </c>
      <c r="C254" s="58" t="s">
        <v>56</v>
      </c>
      <c r="D254" s="45" t="s">
        <v>35</v>
      </c>
      <c r="E254" s="59" t="s">
        <v>227</v>
      </c>
      <c r="F254" s="27" t="s">
        <v>44</v>
      </c>
      <c r="G254" s="28">
        <v>62.5</v>
      </c>
      <c r="H254" s="29" t="s">
        <v>38</v>
      </c>
      <c r="I254" s="29" t="s">
        <v>59</v>
      </c>
      <c r="J254" s="33" t="s">
        <v>40</v>
      </c>
      <c r="K254" s="33" t="s">
        <v>59</v>
      </c>
      <c r="L254" s="33" t="s">
        <v>40</v>
      </c>
      <c r="M254" s="33">
        <v>0</v>
      </c>
      <c r="N254" s="34">
        <v>17.5</v>
      </c>
      <c r="O254" s="34">
        <v>40</v>
      </c>
      <c r="P254" s="34">
        <v>5</v>
      </c>
      <c r="Q254" s="35"/>
    </row>
    <row r="255" spans="1:17" ht="14.45" customHeight="1" x14ac:dyDescent="0.25">
      <c r="A255" s="30">
        <v>5060</v>
      </c>
      <c r="B255" s="30" t="s">
        <v>226</v>
      </c>
      <c r="C255" s="58" t="s">
        <v>56</v>
      </c>
      <c r="D255" s="45" t="s">
        <v>35</v>
      </c>
      <c r="E255" s="59" t="s">
        <v>227</v>
      </c>
      <c r="F255" s="27" t="s">
        <v>44</v>
      </c>
      <c r="G255" s="28">
        <v>62.5</v>
      </c>
      <c r="H255" s="29" t="s">
        <v>38</v>
      </c>
      <c r="I255" s="29" t="s">
        <v>59</v>
      </c>
      <c r="J255" s="33" t="s">
        <v>40</v>
      </c>
      <c r="K255" s="33" t="s">
        <v>59</v>
      </c>
      <c r="L255" s="33" t="s">
        <v>40</v>
      </c>
      <c r="M255" s="33">
        <v>0</v>
      </c>
      <c r="N255" s="34">
        <v>17.5</v>
      </c>
      <c r="O255" s="34">
        <v>40</v>
      </c>
      <c r="P255" s="34">
        <v>5</v>
      </c>
      <c r="Q255" s="35"/>
    </row>
    <row r="256" spans="1:17" ht="14.25" x14ac:dyDescent="0.25">
      <c r="A256" s="30">
        <v>5060</v>
      </c>
      <c r="B256" s="30" t="s">
        <v>226</v>
      </c>
      <c r="C256" s="58" t="s">
        <v>56</v>
      </c>
      <c r="D256" s="45" t="s">
        <v>35</v>
      </c>
      <c r="E256" s="59" t="s">
        <v>227</v>
      </c>
      <c r="F256" s="27" t="s">
        <v>44</v>
      </c>
      <c r="G256" s="28">
        <v>62.5</v>
      </c>
      <c r="H256" s="29" t="s">
        <v>38</v>
      </c>
      <c r="I256" s="29" t="s">
        <v>59</v>
      </c>
      <c r="J256" s="33" t="s">
        <v>40</v>
      </c>
      <c r="K256" s="33" t="s">
        <v>59</v>
      </c>
      <c r="L256" s="33" t="s">
        <v>40</v>
      </c>
      <c r="M256" s="33">
        <v>0</v>
      </c>
      <c r="N256" s="34">
        <v>17.5</v>
      </c>
      <c r="O256" s="34">
        <v>40</v>
      </c>
      <c r="P256" s="34">
        <v>5</v>
      </c>
      <c r="Q256" s="36"/>
    </row>
    <row r="257" spans="1:17" ht="14.25" x14ac:dyDescent="0.25">
      <c r="A257" s="30">
        <v>5367</v>
      </c>
      <c r="B257" s="30" t="s">
        <v>223</v>
      </c>
      <c r="C257" s="58" t="s">
        <v>102</v>
      </c>
      <c r="D257" s="45" t="s">
        <v>35</v>
      </c>
      <c r="E257" s="46" t="s">
        <v>98</v>
      </c>
      <c r="F257" s="27" t="s">
        <v>44</v>
      </c>
      <c r="G257" s="28">
        <v>62.5</v>
      </c>
      <c r="H257" s="29" t="s">
        <v>38</v>
      </c>
      <c r="I257" s="29" t="s">
        <v>59</v>
      </c>
      <c r="J257" s="33" t="s">
        <v>40</v>
      </c>
      <c r="K257" s="33" t="s">
        <v>59</v>
      </c>
      <c r="L257" s="33" t="s">
        <v>40</v>
      </c>
      <c r="M257" s="33" t="s">
        <v>59</v>
      </c>
      <c r="N257" s="34">
        <v>12.5</v>
      </c>
      <c r="O257" s="34">
        <v>40</v>
      </c>
      <c r="P257" s="34">
        <v>10</v>
      </c>
      <c r="Q257" s="36"/>
    </row>
    <row r="258" spans="1:17" ht="14.45" customHeight="1" x14ac:dyDescent="0.25">
      <c r="A258" s="30">
        <v>5367</v>
      </c>
      <c r="B258" s="30" t="s">
        <v>223</v>
      </c>
      <c r="C258" s="58" t="s">
        <v>102</v>
      </c>
      <c r="D258" s="45" t="s">
        <v>35</v>
      </c>
      <c r="E258" s="46" t="s">
        <v>98</v>
      </c>
      <c r="F258" s="27" t="s">
        <v>44</v>
      </c>
      <c r="G258" s="28">
        <v>62.5</v>
      </c>
      <c r="H258" s="29" t="s">
        <v>38</v>
      </c>
      <c r="I258" s="29" t="s">
        <v>59</v>
      </c>
      <c r="J258" s="33" t="s">
        <v>40</v>
      </c>
      <c r="K258" s="33" t="s">
        <v>59</v>
      </c>
      <c r="L258" s="33" t="s">
        <v>40</v>
      </c>
      <c r="M258" s="33" t="s">
        <v>59</v>
      </c>
      <c r="N258" s="34">
        <v>12.5</v>
      </c>
      <c r="O258" s="34">
        <v>40</v>
      </c>
      <c r="P258" s="34">
        <v>10</v>
      </c>
      <c r="Q258" s="35"/>
    </row>
    <row r="259" spans="1:17" ht="14.45" customHeight="1" x14ac:dyDescent="0.25">
      <c r="A259" s="30">
        <v>5367</v>
      </c>
      <c r="B259" s="30" t="s">
        <v>223</v>
      </c>
      <c r="C259" s="58" t="s">
        <v>102</v>
      </c>
      <c r="D259" s="45" t="s">
        <v>35</v>
      </c>
      <c r="E259" s="46" t="s">
        <v>98</v>
      </c>
      <c r="F259" s="27" t="s">
        <v>44</v>
      </c>
      <c r="G259" s="28">
        <v>62.5</v>
      </c>
      <c r="H259" s="29" t="s">
        <v>38</v>
      </c>
      <c r="I259" s="29" t="s">
        <v>59</v>
      </c>
      <c r="J259" s="33" t="s">
        <v>40</v>
      </c>
      <c r="K259" s="33" t="s">
        <v>59</v>
      </c>
      <c r="L259" s="33" t="s">
        <v>40</v>
      </c>
      <c r="M259" s="33" t="s">
        <v>59</v>
      </c>
      <c r="N259" s="34">
        <v>12.5</v>
      </c>
      <c r="O259" s="34">
        <v>40</v>
      </c>
      <c r="P259" s="34">
        <v>10</v>
      </c>
      <c r="Q259" s="35"/>
    </row>
    <row r="260" spans="1:17" ht="14.45" customHeight="1" x14ac:dyDescent="0.25">
      <c r="A260" s="30">
        <v>5255</v>
      </c>
      <c r="B260" s="30" t="s">
        <v>228</v>
      </c>
      <c r="C260" s="58" t="s">
        <v>139</v>
      </c>
      <c r="D260" s="45" t="s">
        <v>35</v>
      </c>
      <c r="E260" s="46" t="s">
        <v>140</v>
      </c>
      <c r="F260" s="27" t="s">
        <v>44</v>
      </c>
      <c r="G260" s="28">
        <v>62.5</v>
      </c>
      <c r="H260" s="29" t="s">
        <v>38</v>
      </c>
      <c r="I260" s="29" t="s">
        <v>59</v>
      </c>
      <c r="J260" s="33" t="s">
        <v>40</v>
      </c>
      <c r="K260" s="33" t="s">
        <v>40</v>
      </c>
      <c r="L260" s="33" t="s">
        <v>40</v>
      </c>
      <c r="M260" s="33">
        <v>0</v>
      </c>
      <c r="N260" s="34">
        <v>22.5</v>
      </c>
      <c r="O260" s="34">
        <v>40</v>
      </c>
      <c r="P260" s="34">
        <v>0</v>
      </c>
      <c r="Q260" s="35"/>
    </row>
    <row r="261" spans="1:17" ht="14.45" customHeight="1" x14ac:dyDescent="0.25">
      <c r="A261" s="30">
        <v>5662</v>
      </c>
      <c r="B261" s="30" t="s">
        <v>188</v>
      </c>
      <c r="C261" s="58" t="s">
        <v>34</v>
      </c>
      <c r="D261" s="45" t="s">
        <v>35</v>
      </c>
      <c r="E261" s="46" t="s">
        <v>98</v>
      </c>
      <c r="F261" s="27" t="s">
        <v>44</v>
      </c>
      <c r="G261" s="28">
        <v>62.5</v>
      </c>
      <c r="H261" s="29" t="s">
        <v>38</v>
      </c>
      <c r="I261" s="29" t="s">
        <v>59</v>
      </c>
      <c r="J261" s="33" t="s">
        <v>40</v>
      </c>
      <c r="K261" s="33" t="s">
        <v>40</v>
      </c>
      <c r="L261" s="33" t="s">
        <v>40</v>
      </c>
      <c r="M261" s="33" t="s">
        <v>59</v>
      </c>
      <c r="N261" s="34">
        <v>17.5</v>
      </c>
      <c r="O261" s="34">
        <v>40</v>
      </c>
      <c r="P261" s="34">
        <v>5</v>
      </c>
      <c r="Q261" s="35"/>
    </row>
    <row r="262" spans="1:17" ht="14.45" customHeight="1" x14ac:dyDescent="0.25">
      <c r="A262" s="30">
        <v>5210</v>
      </c>
      <c r="B262" s="30" t="s">
        <v>214</v>
      </c>
      <c r="C262" s="58" t="s">
        <v>191</v>
      </c>
      <c r="D262" s="45" t="s">
        <v>50</v>
      </c>
      <c r="E262" s="46" t="s">
        <v>51</v>
      </c>
      <c r="F262" s="27" t="s">
        <v>52</v>
      </c>
      <c r="G262" s="28">
        <v>60.5</v>
      </c>
      <c r="H262" s="29" t="s">
        <v>38</v>
      </c>
      <c r="I262" s="29" t="s">
        <v>59</v>
      </c>
      <c r="J262" s="33" t="s">
        <v>40</v>
      </c>
      <c r="K262" s="33" t="s">
        <v>40</v>
      </c>
      <c r="L262" s="33" t="s">
        <v>40</v>
      </c>
      <c r="M262" s="33">
        <v>0</v>
      </c>
      <c r="N262" s="34">
        <v>42.5</v>
      </c>
      <c r="O262" s="34">
        <v>18</v>
      </c>
      <c r="P262" s="34">
        <v>0</v>
      </c>
      <c r="Q262" s="35"/>
    </row>
    <row r="263" spans="1:17" ht="14.45" customHeight="1" x14ac:dyDescent="0.25">
      <c r="A263" s="30">
        <v>5210</v>
      </c>
      <c r="B263" s="30" t="s">
        <v>214</v>
      </c>
      <c r="C263" s="58" t="s">
        <v>191</v>
      </c>
      <c r="D263" s="45" t="s">
        <v>50</v>
      </c>
      <c r="E263" s="46" t="s">
        <v>51</v>
      </c>
      <c r="F263" s="27" t="s">
        <v>52</v>
      </c>
      <c r="G263" s="28">
        <v>60.5</v>
      </c>
      <c r="H263" s="29" t="s">
        <v>38</v>
      </c>
      <c r="I263" s="29" t="s">
        <v>59</v>
      </c>
      <c r="J263" s="33" t="s">
        <v>40</v>
      </c>
      <c r="K263" s="33" t="s">
        <v>40</v>
      </c>
      <c r="L263" s="33" t="s">
        <v>40</v>
      </c>
      <c r="M263" s="33">
        <v>0</v>
      </c>
      <c r="N263" s="34">
        <v>42.5</v>
      </c>
      <c r="O263" s="34">
        <v>18</v>
      </c>
      <c r="P263" s="34">
        <v>0</v>
      </c>
      <c r="Q263" s="35"/>
    </row>
    <row r="264" spans="1:17" ht="14.45" customHeight="1" x14ac:dyDescent="0.25">
      <c r="A264" s="30">
        <v>5598</v>
      </c>
      <c r="B264" s="30" t="s">
        <v>224</v>
      </c>
      <c r="C264" s="58" t="s">
        <v>130</v>
      </c>
      <c r="D264" s="45" t="s">
        <v>50</v>
      </c>
      <c r="E264" s="46" t="s">
        <v>51</v>
      </c>
      <c r="F264" s="27" t="s">
        <v>52</v>
      </c>
      <c r="G264" s="28">
        <v>60.5</v>
      </c>
      <c r="H264" s="29" t="s">
        <v>38</v>
      </c>
      <c r="I264" s="29" t="s">
        <v>59</v>
      </c>
      <c r="J264" s="33" t="s">
        <v>40</v>
      </c>
      <c r="K264" s="33" t="s">
        <v>40</v>
      </c>
      <c r="L264" s="33" t="s">
        <v>40</v>
      </c>
      <c r="M264" s="33">
        <v>0</v>
      </c>
      <c r="N264" s="34">
        <v>42.5</v>
      </c>
      <c r="O264" s="34">
        <v>18</v>
      </c>
      <c r="P264" s="34">
        <v>0</v>
      </c>
      <c r="Q264" s="35"/>
    </row>
    <row r="265" spans="1:17" ht="14.45" customHeight="1" x14ac:dyDescent="0.25">
      <c r="A265" s="30">
        <v>5384</v>
      </c>
      <c r="B265" s="30" t="s">
        <v>229</v>
      </c>
      <c r="C265" s="58" t="s">
        <v>119</v>
      </c>
      <c r="D265" s="45" t="s">
        <v>35</v>
      </c>
      <c r="E265" s="46" t="s">
        <v>104</v>
      </c>
      <c r="F265" s="27" t="s">
        <v>44</v>
      </c>
      <c r="G265" s="28">
        <v>60</v>
      </c>
      <c r="H265" s="29" t="s">
        <v>38</v>
      </c>
      <c r="I265" s="29" t="s">
        <v>59</v>
      </c>
      <c r="J265" s="33" t="s">
        <v>40</v>
      </c>
      <c r="K265" s="33" t="s">
        <v>59</v>
      </c>
      <c r="L265" s="33" t="s">
        <v>40</v>
      </c>
      <c r="M265" s="33">
        <v>0</v>
      </c>
      <c r="N265" s="34">
        <v>15</v>
      </c>
      <c r="O265" s="34">
        <v>40</v>
      </c>
      <c r="P265" s="34">
        <v>5</v>
      </c>
      <c r="Q265" s="35"/>
    </row>
    <row r="266" spans="1:17" ht="14.45" customHeight="1" x14ac:dyDescent="0.25">
      <c r="A266" s="30">
        <v>5384</v>
      </c>
      <c r="B266" s="30" t="s">
        <v>229</v>
      </c>
      <c r="C266" s="58" t="s">
        <v>119</v>
      </c>
      <c r="D266" s="45" t="s">
        <v>35</v>
      </c>
      <c r="E266" s="46" t="s">
        <v>104</v>
      </c>
      <c r="F266" s="27" t="s">
        <v>44</v>
      </c>
      <c r="G266" s="28">
        <v>60</v>
      </c>
      <c r="H266" s="29" t="s">
        <v>38</v>
      </c>
      <c r="I266" s="29" t="s">
        <v>59</v>
      </c>
      <c r="J266" s="33" t="s">
        <v>40</v>
      </c>
      <c r="K266" s="33" t="s">
        <v>59</v>
      </c>
      <c r="L266" s="33" t="s">
        <v>40</v>
      </c>
      <c r="M266" s="33">
        <v>0</v>
      </c>
      <c r="N266" s="34">
        <v>15</v>
      </c>
      <c r="O266" s="34">
        <v>40</v>
      </c>
      <c r="P266" s="34">
        <v>5</v>
      </c>
      <c r="Q266" s="35"/>
    </row>
    <row r="267" spans="1:17" ht="14.45" customHeight="1" x14ac:dyDescent="0.25">
      <c r="A267" s="30">
        <v>5717</v>
      </c>
      <c r="B267" s="30" t="s">
        <v>230</v>
      </c>
      <c r="C267" s="58" t="s">
        <v>56</v>
      </c>
      <c r="D267" s="45" t="s">
        <v>35</v>
      </c>
      <c r="E267" s="59" t="s">
        <v>231</v>
      </c>
      <c r="F267" s="27" t="s">
        <v>44</v>
      </c>
      <c r="G267" s="28">
        <v>60</v>
      </c>
      <c r="H267" s="29" t="s">
        <v>38</v>
      </c>
      <c r="I267" s="29" t="s">
        <v>59</v>
      </c>
      <c r="J267" s="33" t="s">
        <v>40</v>
      </c>
      <c r="K267" s="33" t="s">
        <v>59</v>
      </c>
      <c r="L267" s="33" t="s">
        <v>40</v>
      </c>
      <c r="M267" s="33">
        <v>0</v>
      </c>
      <c r="N267" s="34">
        <v>15</v>
      </c>
      <c r="O267" s="34">
        <v>40</v>
      </c>
      <c r="P267" s="34">
        <v>5</v>
      </c>
      <c r="Q267" s="35"/>
    </row>
    <row r="268" spans="1:17" ht="14.45" customHeight="1" x14ac:dyDescent="0.25">
      <c r="A268" s="30">
        <v>5717</v>
      </c>
      <c r="B268" s="30" t="s">
        <v>230</v>
      </c>
      <c r="C268" s="58" t="s">
        <v>56</v>
      </c>
      <c r="D268" s="45" t="s">
        <v>35</v>
      </c>
      <c r="E268" s="59" t="s">
        <v>231</v>
      </c>
      <c r="F268" s="27" t="s">
        <v>44</v>
      </c>
      <c r="G268" s="28">
        <v>60</v>
      </c>
      <c r="H268" s="29" t="s">
        <v>38</v>
      </c>
      <c r="I268" s="29" t="s">
        <v>59</v>
      </c>
      <c r="J268" s="33" t="s">
        <v>40</v>
      </c>
      <c r="K268" s="33" t="s">
        <v>59</v>
      </c>
      <c r="L268" s="33" t="s">
        <v>40</v>
      </c>
      <c r="M268" s="33">
        <v>0</v>
      </c>
      <c r="N268" s="34">
        <v>15</v>
      </c>
      <c r="O268" s="34">
        <v>40</v>
      </c>
      <c r="P268" s="34">
        <v>5</v>
      </c>
      <c r="Q268" s="35"/>
    </row>
    <row r="269" spans="1:17" ht="14.45" customHeight="1" x14ac:dyDescent="0.25">
      <c r="A269" s="30">
        <v>5717</v>
      </c>
      <c r="B269" s="30" t="s">
        <v>230</v>
      </c>
      <c r="C269" s="58" t="s">
        <v>56</v>
      </c>
      <c r="D269" s="45" t="s">
        <v>35</v>
      </c>
      <c r="E269" s="59" t="s">
        <v>231</v>
      </c>
      <c r="F269" s="27" t="s">
        <v>44</v>
      </c>
      <c r="G269" s="28">
        <v>60</v>
      </c>
      <c r="H269" s="29" t="s">
        <v>38</v>
      </c>
      <c r="I269" s="29" t="s">
        <v>59</v>
      </c>
      <c r="J269" s="33" t="s">
        <v>40</v>
      </c>
      <c r="K269" s="33" t="s">
        <v>59</v>
      </c>
      <c r="L269" s="33" t="s">
        <v>40</v>
      </c>
      <c r="M269" s="33">
        <v>0</v>
      </c>
      <c r="N269" s="34">
        <v>15</v>
      </c>
      <c r="O269" s="34">
        <v>40</v>
      </c>
      <c r="P269" s="34">
        <v>5</v>
      </c>
      <c r="Q269" s="35"/>
    </row>
    <row r="270" spans="1:17" ht="14.45" customHeight="1" x14ac:dyDescent="0.25">
      <c r="A270" s="30">
        <v>5717</v>
      </c>
      <c r="B270" s="30" t="s">
        <v>230</v>
      </c>
      <c r="C270" s="58" t="s">
        <v>56</v>
      </c>
      <c r="D270" s="45" t="s">
        <v>35</v>
      </c>
      <c r="E270" s="59" t="s">
        <v>231</v>
      </c>
      <c r="F270" s="27" t="s">
        <v>44</v>
      </c>
      <c r="G270" s="28">
        <v>60</v>
      </c>
      <c r="H270" s="29" t="s">
        <v>38</v>
      </c>
      <c r="I270" s="29" t="s">
        <v>59</v>
      </c>
      <c r="J270" s="33" t="s">
        <v>40</v>
      </c>
      <c r="K270" s="33" t="s">
        <v>59</v>
      </c>
      <c r="L270" s="33" t="s">
        <v>40</v>
      </c>
      <c r="M270" s="33">
        <v>0</v>
      </c>
      <c r="N270" s="34">
        <v>15</v>
      </c>
      <c r="O270" s="34">
        <v>40</v>
      </c>
      <c r="P270" s="34">
        <v>5</v>
      </c>
      <c r="Q270" s="35"/>
    </row>
    <row r="271" spans="1:17" s="47" customFormat="1" ht="14.45" customHeight="1" x14ac:dyDescent="0.25">
      <c r="A271" s="30">
        <v>5717</v>
      </c>
      <c r="B271" s="30" t="s">
        <v>230</v>
      </c>
      <c r="C271" s="58" t="s">
        <v>56</v>
      </c>
      <c r="D271" s="45" t="s">
        <v>35</v>
      </c>
      <c r="E271" s="59" t="s">
        <v>231</v>
      </c>
      <c r="F271" s="27" t="s">
        <v>44</v>
      </c>
      <c r="G271" s="28">
        <v>60</v>
      </c>
      <c r="H271" s="29" t="s">
        <v>38</v>
      </c>
      <c r="I271" s="29" t="s">
        <v>59</v>
      </c>
      <c r="J271" s="33" t="s">
        <v>40</v>
      </c>
      <c r="K271" s="33" t="s">
        <v>59</v>
      </c>
      <c r="L271" s="33" t="s">
        <v>40</v>
      </c>
      <c r="M271" s="33">
        <v>0</v>
      </c>
      <c r="N271" s="34">
        <v>15</v>
      </c>
      <c r="O271" s="34">
        <v>40</v>
      </c>
      <c r="P271" s="34">
        <v>5</v>
      </c>
      <c r="Q271" s="71"/>
    </row>
    <row r="272" spans="1:17" s="47" customFormat="1" ht="14.45" customHeight="1" x14ac:dyDescent="0.25">
      <c r="A272" s="30">
        <v>5717</v>
      </c>
      <c r="B272" s="30" t="s">
        <v>230</v>
      </c>
      <c r="C272" s="58" t="s">
        <v>56</v>
      </c>
      <c r="D272" s="45" t="s">
        <v>35</v>
      </c>
      <c r="E272" s="59" t="s">
        <v>231</v>
      </c>
      <c r="F272" s="27" t="s">
        <v>44</v>
      </c>
      <c r="G272" s="28">
        <v>60</v>
      </c>
      <c r="H272" s="29" t="s">
        <v>38</v>
      </c>
      <c r="I272" s="29" t="s">
        <v>59</v>
      </c>
      <c r="J272" s="33" t="s">
        <v>40</v>
      </c>
      <c r="K272" s="33" t="s">
        <v>59</v>
      </c>
      <c r="L272" s="33" t="s">
        <v>40</v>
      </c>
      <c r="M272" s="33">
        <v>0</v>
      </c>
      <c r="N272" s="34">
        <v>15</v>
      </c>
      <c r="O272" s="34">
        <v>40</v>
      </c>
      <c r="P272" s="34">
        <v>5</v>
      </c>
      <c r="Q272" s="71"/>
    </row>
    <row r="273" spans="1:17" ht="14.45" customHeight="1" x14ac:dyDescent="0.25">
      <c r="A273" s="30">
        <v>5717</v>
      </c>
      <c r="B273" s="30" t="s">
        <v>230</v>
      </c>
      <c r="C273" s="58" t="s">
        <v>56</v>
      </c>
      <c r="D273" s="45" t="s">
        <v>35</v>
      </c>
      <c r="E273" s="59" t="s">
        <v>231</v>
      </c>
      <c r="F273" s="27" t="s">
        <v>44</v>
      </c>
      <c r="G273" s="28">
        <v>60</v>
      </c>
      <c r="H273" s="29" t="s">
        <v>38</v>
      </c>
      <c r="I273" s="29" t="s">
        <v>59</v>
      </c>
      <c r="J273" s="33" t="s">
        <v>40</v>
      </c>
      <c r="K273" s="33" t="s">
        <v>59</v>
      </c>
      <c r="L273" s="33" t="s">
        <v>40</v>
      </c>
      <c r="M273" s="33">
        <v>0</v>
      </c>
      <c r="N273" s="34">
        <v>15</v>
      </c>
      <c r="O273" s="34">
        <v>40</v>
      </c>
      <c r="P273" s="34">
        <v>5</v>
      </c>
      <c r="Q273" s="35"/>
    </row>
    <row r="274" spans="1:17" ht="14.45" customHeight="1" x14ac:dyDescent="0.25">
      <c r="A274" s="30">
        <v>5717</v>
      </c>
      <c r="B274" s="30" t="s">
        <v>230</v>
      </c>
      <c r="C274" s="58" t="s">
        <v>56</v>
      </c>
      <c r="D274" s="45" t="s">
        <v>35</v>
      </c>
      <c r="E274" s="59" t="s">
        <v>231</v>
      </c>
      <c r="F274" s="27" t="s">
        <v>44</v>
      </c>
      <c r="G274" s="28">
        <v>60</v>
      </c>
      <c r="H274" s="29" t="s">
        <v>38</v>
      </c>
      <c r="I274" s="29" t="s">
        <v>59</v>
      </c>
      <c r="J274" s="33" t="s">
        <v>40</v>
      </c>
      <c r="K274" s="33" t="s">
        <v>59</v>
      </c>
      <c r="L274" s="33" t="s">
        <v>40</v>
      </c>
      <c r="M274" s="33">
        <v>0</v>
      </c>
      <c r="N274" s="34">
        <v>15</v>
      </c>
      <c r="O274" s="34">
        <v>40</v>
      </c>
      <c r="P274" s="34">
        <v>5</v>
      </c>
      <c r="Q274" s="35"/>
    </row>
    <row r="275" spans="1:17" ht="14.45" customHeight="1" x14ac:dyDescent="0.25">
      <c r="A275" s="30">
        <v>5285</v>
      </c>
      <c r="B275" s="30" t="s">
        <v>182</v>
      </c>
      <c r="C275" s="58" t="s">
        <v>56</v>
      </c>
      <c r="D275" s="45" t="s">
        <v>35</v>
      </c>
      <c r="E275" s="46" t="s">
        <v>54</v>
      </c>
      <c r="F275" s="27" t="s">
        <v>44</v>
      </c>
      <c r="G275" s="28">
        <v>55</v>
      </c>
      <c r="H275" s="29" t="s">
        <v>38</v>
      </c>
      <c r="I275" s="29" t="s">
        <v>59</v>
      </c>
      <c r="J275" s="33" t="s">
        <v>40</v>
      </c>
      <c r="K275" s="33" t="s">
        <v>40</v>
      </c>
      <c r="L275" s="33" t="s">
        <v>40</v>
      </c>
      <c r="M275" s="33">
        <v>0</v>
      </c>
      <c r="N275" s="34">
        <v>15</v>
      </c>
      <c r="O275" s="34">
        <v>40</v>
      </c>
      <c r="P275" s="34">
        <v>0</v>
      </c>
      <c r="Q275" s="35"/>
    </row>
    <row r="276" spans="1:17" ht="14.45" customHeight="1" x14ac:dyDescent="0.25">
      <c r="A276" s="30">
        <v>5634</v>
      </c>
      <c r="B276" s="30" t="s">
        <v>221</v>
      </c>
      <c r="C276" s="58" t="s">
        <v>163</v>
      </c>
      <c r="D276" s="45" t="s">
        <v>35</v>
      </c>
      <c r="E276" s="46" t="s">
        <v>98</v>
      </c>
      <c r="F276" s="27" t="s">
        <v>44</v>
      </c>
      <c r="G276" s="28">
        <v>55</v>
      </c>
      <c r="H276" s="29" t="s">
        <v>38</v>
      </c>
      <c r="I276" s="29" t="s">
        <v>59</v>
      </c>
      <c r="J276" s="33" t="s">
        <v>40</v>
      </c>
      <c r="K276" s="33" t="s">
        <v>40</v>
      </c>
      <c r="L276" s="33" t="s">
        <v>40</v>
      </c>
      <c r="M276" s="33">
        <v>0</v>
      </c>
      <c r="N276" s="34">
        <v>15</v>
      </c>
      <c r="O276" s="34">
        <v>40</v>
      </c>
      <c r="P276" s="34">
        <v>0</v>
      </c>
      <c r="Q276" s="35"/>
    </row>
    <row r="277" spans="1:17" ht="14.45" customHeight="1" x14ac:dyDescent="0.25">
      <c r="A277" s="30">
        <v>5634</v>
      </c>
      <c r="B277" s="30" t="s">
        <v>221</v>
      </c>
      <c r="C277" s="58" t="s">
        <v>163</v>
      </c>
      <c r="D277" s="45" t="s">
        <v>35</v>
      </c>
      <c r="E277" s="46" t="s">
        <v>98</v>
      </c>
      <c r="F277" s="27" t="s">
        <v>44</v>
      </c>
      <c r="G277" s="28">
        <v>55</v>
      </c>
      <c r="H277" s="29" t="s">
        <v>38</v>
      </c>
      <c r="I277" s="29" t="s">
        <v>59</v>
      </c>
      <c r="J277" s="33" t="s">
        <v>40</v>
      </c>
      <c r="K277" s="33" t="s">
        <v>40</v>
      </c>
      <c r="L277" s="33" t="s">
        <v>40</v>
      </c>
      <c r="M277" s="33">
        <v>0</v>
      </c>
      <c r="N277" s="34">
        <v>15</v>
      </c>
      <c r="O277" s="34">
        <v>40</v>
      </c>
      <c r="P277" s="34">
        <v>0</v>
      </c>
      <c r="Q277" s="35"/>
    </row>
    <row r="278" spans="1:17" ht="14.45" customHeight="1" x14ac:dyDescent="0.25">
      <c r="A278" s="30">
        <v>5185</v>
      </c>
      <c r="B278" s="30" t="s">
        <v>232</v>
      </c>
      <c r="C278" s="58" t="s">
        <v>97</v>
      </c>
      <c r="D278" s="45" t="s">
        <v>35</v>
      </c>
      <c r="E278" s="46" t="s">
        <v>98</v>
      </c>
      <c r="F278" s="27" t="s">
        <v>44</v>
      </c>
      <c r="G278" s="28">
        <v>50</v>
      </c>
      <c r="H278" s="29" t="s">
        <v>38</v>
      </c>
      <c r="I278" s="29" t="s">
        <v>40</v>
      </c>
      <c r="J278" s="33" t="s">
        <v>59</v>
      </c>
      <c r="K278" s="33" t="s">
        <v>59</v>
      </c>
      <c r="L278" s="33" t="s">
        <v>40</v>
      </c>
      <c r="M278" s="33">
        <v>0</v>
      </c>
      <c r="N278" s="34">
        <v>0</v>
      </c>
      <c r="O278" s="34">
        <v>40</v>
      </c>
      <c r="P278" s="34">
        <v>10</v>
      </c>
      <c r="Q278" s="35"/>
    </row>
    <row r="279" spans="1:17" ht="14.45" customHeight="1" x14ac:dyDescent="0.25">
      <c r="A279" s="30">
        <v>5185</v>
      </c>
      <c r="B279" s="30" t="s">
        <v>232</v>
      </c>
      <c r="C279" s="58" t="s">
        <v>97</v>
      </c>
      <c r="D279" s="45" t="s">
        <v>35</v>
      </c>
      <c r="E279" s="46" t="s">
        <v>98</v>
      </c>
      <c r="F279" s="27" t="s">
        <v>44</v>
      </c>
      <c r="G279" s="28">
        <v>50</v>
      </c>
      <c r="H279" s="29" t="s">
        <v>38</v>
      </c>
      <c r="I279" s="29" t="s">
        <v>40</v>
      </c>
      <c r="J279" s="33" t="s">
        <v>59</v>
      </c>
      <c r="K279" s="33" t="s">
        <v>59</v>
      </c>
      <c r="L279" s="33" t="s">
        <v>40</v>
      </c>
      <c r="M279" s="33">
        <v>0</v>
      </c>
      <c r="N279" s="34">
        <v>0</v>
      </c>
      <c r="O279" s="34">
        <v>40</v>
      </c>
      <c r="P279" s="34">
        <v>10</v>
      </c>
      <c r="Q279" s="35"/>
    </row>
    <row r="280" spans="1:17" ht="14.45" customHeight="1" x14ac:dyDescent="0.25">
      <c r="A280" s="30">
        <v>5185</v>
      </c>
      <c r="B280" s="30" t="s">
        <v>232</v>
      </c>
      <c r="C280" s="58" t="s">
        <v>97</v>
      </c>
      <c r="D280" s="45" t="s">
        <v>35</v>
      </c>
      <c r="E280" s="46" t="s">
        <v>98</v>
      </c>
      <c r="F280" s="27" t="s">
        <v>44</v>
      </c>
      <c r="G280" s="28">
        <v>50</v>
      </c>
      <c r="H280" s="29" t="s">
        <v>38</v>
      </c>
      <c r="I280" s="29" t="s">
        <v>40</v>
      </c>
      <c r="J280" s="33" t="s">
        <v>59</v>
      </c>
      <c r="K280" s="33" t="s">
        <v>59</v>
      </c>
      <c r="L280" s="33" t="s">
        <v>40</v>
      </c>
      <c r="M280" s="33">
        <v>0</v>
      </c>
      <c r="N280" s="34">
        <v>0</v>
      </c>
      <c r="O280" s="34">
        <v>40</v>
      </c>
      <c r="P280" s="34">
        <v>10</v>
      </c>
      <c r="Q280" s="35"/>
    </row>
    <row r="281" spans="1:17" ht="14.45" customHeight="1" x14ac:dyDescent="0.25">
      <c r="A281" s="30">
        <v>5185</v>
      </c>
      <c r="B281" s="30" t="s">
        <v>232</v>
      </c>
      <c r="C281" s="58" t="s">
        <v>97</v>
      </c>
      <c r="D281" s="45" t="s">
        <v>35</v>
      </c>
      <c r="E281" s="46" t="s">
        <v>98</v>
      </c>
      <c r="F281" s="27" t="s">
        <v>44</v>
      </c>
      <c r="G281" s="28">
        <v>50</v>
      </c>
      <c r="H281" s="29" t="s">
        <v>38</v>
      </c>
      <c r="I281" s="29" t="s">
        <v>40</v>
      </c>
      <c r="J281" s="33" t="s">
        <v>59</v>
      </c>
      <c r="K281" s="33" t="s">
        <v>59</v>
      </c>
      <c r="L281" s="33" t="s">
        <v>40</v>
      </c>
      <c r="M281" s="33">
        <v>0</v>
      </c>
      <c r="N281" s="34">
        <v>0</v>
      </c>
      <c r="O281" s="34">
        <v>40</v>
      </c>
      <c r="P281" s="34">
        <v>10</v>
      </c>
      <c r="Q281" s="35"/>
    </row>
    <row r="282" spans="1:17" ht="14.45" customHeight="1" x14ac:dyDescent="0.25">
      <c r="A282" s="30">
        <v>5185</v>
      </c>
      <c r="B282" s="30" t="s">
        <v>232</v>
      </c>
      <c r="C282" s="58" t="s">
        <v>97</v>
      </c>
      <c r="D282" s="45" t="s">
        <v>35</v>
      </c>
      <c r="E282" s="46" t="s">
        <v>98</v>
      </c>
      <c r="F282" s="27" t="s">
        <v>44</v>
      </c>
      <c r="G282" s="28">
        <v>50</v>
      </c>
      <c r="H282" s="29" t="s">
        <v>38</v>
      </c>
      <c r="I282" s="29" t="s">
        <v>40</v>
      </c>
      <c r="J282" s="33" t="s">
        <v>59</v>
      </c>
      <c r="K282" s="33" t="s">
        <v>59</v>
      </c>
      <c r="L282" s="33" t="s">
        <v>40</v>
      </c>
      <c r="M282" s="33">
        <v>0</v>
      </c>
      <c r="N282" s="34">
        <v>0</v>
      </c>
      <c r="O282" s="34">
        <v>40</v>
      </c>
      <c r="P282" s="34">
        <v>10</v>
      </c>
      <c r="Q282" s="35"/>
    </row>
    <row r="283" spans="1:17" ht="14.45" customHeight="1" x14ac:dyDescent="0.25">
      <c r="A283" s="30">
        <v>5185</v>
      </c>
      <c r="B283" s="30" t="s">
        <v>232</v>
      </c>
      <c r="C283" s="58" t="s">
        <v>97</v>
      </c>
      <c r="D283" s="45" t="s">
        <v>35</v>
      </c>
      <c r="E283" s="46" t="s">
        <v>98</v>
      </c>
      <c r="F283" s="27" t="s">
        <v>44</v>
      </c>
      <c r="G283" s="28">
        <v>50</v>
      </c>
      <c r="H283" s="29" t="s">
        <v>38</v>
      </c>
      <c r="I283" s="29" t="s">
        <v>40</v>
      </c>
      <c r="J283" s="33" t="s">
        <v>59</v>
      </c>
      <c r="K283" s="33" t="s">
        <v>59</v>
      </c>
      <c r="L283" s="33" t="s">
        <v>40</v>
      </c>
      <c r="M283" s="33">
        <v>0</v>
      </c>
      <c r="N283" s="34">
        <v>0</v>
      </c>
      <c r="O283" s="34">
        <v>40</v>
      </c>
      <c r="P283" s="34">
        <v>10</v>
      </c>
      <c r="Q283" s="35"/>
    </row>
    <row r="284" spans="1:17" ht="14.25" x14ac:dyDescent="0.25">
      <c r="A284" s="30">
        <v>5185</v>
      </c>
      <c r="B284" s="30" t="s">
        <v>232</v>
      </c>
      <c r="C284" s="58" t="s">
        <v>97</v>
      </c>
      <c r="D284" s="45" t="s">
        <v>35</v>
      </c>
      <c r="E284" s="46" t="s">
        <v>98</v>
      </c>
      <c r="F284" s="27" t="s">
        <v>44</v>
      </c>
      <c r="G284" s="28">
        <v>50</v>
      </c>
      <c r="H284" s="29" t="s">
        <v>38</v>
      </c>
      <c r="I284" s="29" t="s">
        <v>40</v>
      </c>
      <c r="J284" s="33" t="s">
        <v>59</v>
      </c>
      <c r="K284" s="33" t="s">
        <v>59</v>
      </c>
      <c r="L284" s="33" t="s">
        <v>40</v>
      </c>
      <c r="M284" s="33">
        <v>0</v>
      </c>
      <c r="N284" s="34">
        <v>0</v>
      </c>
      <c r="O284" s="34">
        <v>40</v>
      </c>
      <c r="P284" s="34">
        <v>10</v>
      </c>
      <c r="Q284" s="35"/>
    </row>
    <row r="285" spans="1:17" ht="14.45" customHeight="1" x14ac:dyDescent="0.25">
      <c r="A285" s="30">
        <v>5185</v>
      </c>
      <c r="B285" s="30" t="s">
        <v>232</v>
      </c>
      <c r="C285" s="58" t="s">
        <v>97</v>
      </c>
      <c r="D285" s="45" t="s">
        <v>35</v>
      </c>
      <c r="E285" s="46" t="s">
        <v>98</v>
      </c>
      <c r="F285" s="27" t="s">
        <v>44</v>
      </c>
      <c r="G285" s="28">
        <v>50</v>
      </c>
      <c r="H285" s="29" t="s">
        <v>38</v>
      </c>
      <c r="I285" s="29" t="s">
        <v>40</v>
      </c>
      <c r="J285" s="33" t="s">
        <v>59</v>
      </c>
      <c r="K285" s="33" t="s">
        <v>59</v>
      </c>
      <c r="L285" s="33" t="s">
        <v>40</v>
      </c>
      <c r="M285" s="33">
        <v>0</v>
      </c>
      <c r="N285" s="34">
        <v>0</v>
      </c>
      <c r="O285" s="34">
        <v>40</v>
      </c>
      <c r="P285" s="34">
        <v>10</v>
      </c>
      <c r="Q285" s="35"/>
    </row>
    <row r="286" spans="1:17" ht="14.45" customHeight="1" x14ac:dyDescent="0.25">
      <c r="A286" s="30">
        <v>5588</v>
      </c>
      <c r="B286" s="30" t="s">
        <v>205</v>
      </c>
      <c r="C286" s="58" t="s">
        <v>145</v>
      </c>
      <c r="D286" s="45" t="s">
        <v>35</v>
      </c>
      <c r="E286" s="46" t="s">
        <v>54</v>
      </c>
      <c r="F286" s="27" t="s">
        <v>44</v>
      </c>
      <c r="G286" s="28">
        <v>50</v>
      </c>
      <c r="H286" s="29" t="s">
        <v>38</v>
      </c>
      <c r="I286" s="29" t="s">
        <v>40</v>
      </c>
      <c r="J286" s="33" t="s">
        <v>40</v>
      </c>
      <c r="K286" s="33" t="s">
        <v>59</v>
      </c>
      <c r="L286" s="33" t="s">
        <v>40</v>
      </c>
      <c r="M286" s="33" t="s">
        <v>59</v>
      </c>
      <c r="N286" s="34">
        <v>0</v>
      </c>
      <c r="O286" s="34">
        <v>40</v>
      </c>
      <c r="P286" s="34">
        <v>10</v>
      </c>
      <c r="Q286" s="35"/>
    </row>
    <row r="287" spans="1:17" ht="14.45" customHeight="1" x14ac:dyDescent="0.25">
      <c r="A287" s="30">
        <v>5254</v>
      </c>
      <c r="B287" s="30" t="s">
        <v>212</v>
      </c>
      <c r="C287" s="58" t="s">
        <v>139</v>
      </c>
      <c r="D287" s="45" t="s">
        <v>50</v>
      </c>
      <c r="E287" s="46" t="s">
        <v>51</v>
      </c>
      <c r="F287" s="27" t="s">
        <v>52</v>
      </c>
      <c r="G287" s="28">
        <v>48</v>
      </c>
      <c r="H287" s="29" t="s">
        <v>38</v>
      </c>
      <c r="I287" s="29" t="s">
        <v>40</v>
      </c>
      <c r="J287" s="33" t="s">
        <v>40</v>
      </c>
      <c r="K287" s="33" t="s">
        <v>40</v>
      </c>
      <c r="L287" s="33" t="s">
        <v>40</v>
      </c>
      <c r="M287" s="33">
        <v>0</v>
      </c>
      <c r="N287" s="34">
        <v>30</v>
      </c>
      <c r="O287" s="34">
        <v>18</v>
      </c>
      <c r="P287" s="34">
        <v>0</v>
      </c>
      <c r="Q287" s="35"/>
    </row>
    <row r="288" spans="1:17" ht="14.45" customHeight="1" x14ac:dyDescent="0.25">
      <c r="A288" s="30">
        <v>5736</v>
      </c>
      <c r="B288" s="30" t="s">
        <v>199</v>
      </c>
      <c r="C288" s="58" t="s">
        <v>200</v>
      </c>
      <c r="D288" s="45" t="s">
        <v>50</v>
      </c>
      <c r="E288" s="46" t="s">
        <v>51</v>
      </c>
      <c r="F288" s="27" t="s">
        <v>52</v>
      </c>
      <c r="G288" s="28">
        <v>48</v>
      </c>
      <c r="H288" s="29" t="s">
        <v>38</v>
      </c>
      <c r="I288" s="29" t="s">
        <v>40</v>
      </c>
      <c r="J288" s="33" t="s">
        <v>40</v>
      </c>
      <c r="K288" s="33" t="s">
        <v>40</v>
      </c>
      <c r="L288" s="33" t="s">
        <v>40</v>
      </c>
      <c r="M288" s="33">
        <v>0</v>
      </c>
      <c r="N288" s="34">
        <v>30</v>
      </c>
      <c r="O288" s="34">
        <v>18</v>
      </c>
      <c r="P288" s="34">
        <v>0</v>
      </c>
      <c r="Q288" s="35"/>
    </row>
    <row r="289" spans="1:17" ht="14.45" customHeight="1" x14ac:dyDescent="0.25">
      <c r="A289" s="30">
        <v>5736</v>
      </c>
      <c r="B289" s="30" t="s">
        <v>199</v>
      </c>
      <c r="C289" s="58" t="s">
        <v>200</v>
      </c>
      <c r="D289" s="45" t="s">
        <v>50</v>
      </c>
      <c r="E289" s="46" t="s">
        <v>51</v>
      </c>
      <c r="F289" s="27" t="s">
        <v>52</v>
      </c>
      <c r="G289" s="28">
        <v>48</v>
      </c>
      <c r="H289" s="29" t="s">
        <v>38</v>
      </c>
      <c r="I289" s="29" t="s">
        <v>40</v>
      </c>
      <c r="J289" s="33" t="s">
        <v>40</v>
      </c>
      <c r="K289" s="33" t="s">
        <v>40</v>
      </c>
      <c r="L289" s="33" t="s">
        <v>40</v>
      </c>
      <c r="M289" s="33">
        <v>0</v>
      </c>
      <c r="N289" s="34">
        <v>30</v>
      </c>
      <c r="O289" s="34">
        <v>18</v>
      </c>
      <c r="P289" s="34">
        <v>0</v>
      </c>
      <c r="Q289" s="35"/>
    </row>
    <row r="290" spans="1:17" ht="14.45" customHeight="1" x14ac:dyDescent="0.25">
      <c r="A290" s="30">
        <v>5736</v>
      </c>
      <c r="B290" s="30" t="s">
        <v>199</v>
      </c>
      <c r="C290" s="58" t="s">
        <v>200</v>
      </c>
      <c r="D290" s="45" t="s">
        <v>50</v>
      </c>
      <c r="E290" s="46" t="s">
        <v>51</v>
      </c>
      <c r="F290" s="27" t="s">
        <v>52</v>
      </c>
      <c r="G290" s="28">
        <v>48</v>
      </c>
      <c r="H290" s="29" t="s">
        <v>38</v>
      </c>
      <c r="I290" s="29" t="s">
        <v>40</v>
      </c>
      <c r="J290" s="33" t="s">
        <v>40</v>
      </c>
      <c r="K290" s="33" t="s">
        <v>40</v>
      </c>
      <c r="L290" s="33" t="s">
        <v>40</v>
      </c>
      <c r="M290" s="33">
        <v>0</v>
      </c>
      <c r="N290" s="34">
        <v>30</v>
      </c>
      <c r="O290" s="34">
        <v>18</v>
      </c>
      <c r="P290" s="34">
        <v>0</v>
      </c>
      <c r="Q290" s="35"/>
    </row>
    <row r="291" spans="1:17" ht="14.45" customHeight="1" x14ac:dyDescent="0.25">
      <c r="A291" s="30">
        <v>5390</v>
      </c>
      <c r="B291" s="30" t="s">
        <v>206</v>
      </c>
      <c r="C291" s="58" t="s">
        <v>56</v>
      </c>
      <c r="D291" s="45" t="s">
        <v>50</v>
      </c>
      <c r="E291" s="46" t="s">
        <v>51</v>
      </c>
      <c r="F291" s="27" t="s">
        <v>52</v>
      </c>
      <c r="G291" s="28">
        <v>45.5</v>
      </c>
      <c r="H291" s="29" t="s">
        <v>38</v>
      </c>
      <c r="I291" s="29" t="s">
        <v>40</v>
      </c>
      <c r="J291" s="33" t="s">
        <v>40</v>
      </c>
      <c r="K291" s="33" t="s">
        <v>40</v>
      </c>
      <c r="L291" s="33" t="s">
        <v>40</v>
      </c>
      <c r="M291" s="33">
        <v>0</v>
      </c>
      <c r="N291" s="34">
        <v>27.5</v>
      </c>
      <c r="O291" s="34">
        <v>18</v>
      </c>
      <c r="P291" s="34">
        <v>0</v>
      </c>
      <c r="Q291" s="35"/>
    </row>
    <row r="292" spans="1:17" ht="14.45" customHeight="1" x14ac:dyDescent="0.25">
      <c r="A292" s="30">
        <v>6996</v>
      </c>
      <c r="B292" s="52" t="s">
        <v>233</v>
      </c>
      <c r="C292" s="58" t="s">
        <v>56</v>
      </c>
      <c r="D292" s="45" t="s">
        <v>35</v>
      </c>
      <c r="E292" s="59" t="s">
        <v>234</v>
      </c>
      <c r="F292" s="27" t="s">
        <v>44</v>
      </c>
      <c r="G292" s="28">
        <v>45</v>
      </c>
      <c r="H292" s="29" t="s">
        <v>38</v>
      </c>
      <c r="I292" s="29" t="s">
        <v>40</v>
      </c>
      <c r="J292" s="33" t="s">
        <v>40</v>
      </c>
      <c r="K292" s="33" t="s">
        <v>59</v>
      </c>
      <c r="L292" s="33" t="s">
        <v>40</v>
      </c>
      <c r="M292" s="33">
        <v>0</v>
      </c>
      <c r="N292" s="34">
        <v>0</v>
      </c>
      <c r="O292" s="34">
        <v>40</v>
      </c>
      <c r="P292" s="34">
        <v>5</v>
      </c>
      <c r="Q292" s="35"/>
    </row>
    <row r="293" spans="1:17" ht="14.45" customHeight="1" x14ac:dyDescent="0.25">
      <c r="A293" s="30">
        <v>6996</v>
      </c>
      <c r="B293" s="52" t="s">
        <v>233</v>
      </c>
      <c r="C293" s="58" t="s">
        <v>56</v>
      </c>
      <c r="D293" s="45" t="s">
        <v>35</v>
      </c>
      <c r="E293" s="59" t="s">
        <v>234</v>
      </c>
      <c r="F293" s="27" t="s">
        <v>44</v>
      </c>
      <c r="G293" s="28">
        <v>45</v>
      </c>
      <c r="H293" s="29" t="s">
        <v>38</v>
      </c>
      <c r="I293" s="29" t="s">
        <v>40</v>
      </c>
      <c r="J293" s="33" t="s">
        <v>40</v>
      </c>
      <c r="K293" s="33" t="s">
        <v>59</v>
      </c>
      <c r="L293" s="33" t="s">
        <v>40</v>
      </c>
      <c r="M293" s="33">
        <v>0</v>
      </c>
      <c r="N293" s="34">
        <v>0</v>
      </c>
      <c r="O293" s="34">
        <v>40</v>
      </c>
      <c r="P293" s="34">
        <v>5</v>
      </c>
      <c r="Q293" s="35"/>
    </row>
    <row r="294" spans="1:17" ht="14.45" customHeight="1" x14ac:dyDescent="0.25">
      <c r="A294" s="30">
        <v>6996</v>
      </c>
      <c r="B294" s="52" t="s">
        <v>233</v>
      </c>
      <c r="C294" s="58" t="s">
        <v>56</v>
      </c>
      <c r="D294" s="45" t="s">
        <v>35</v>
      </c>
      <c r="E294" s="59" t="s">
        <v>234</v>
      </c>
      <c r="F294" s="27" t="s">
        <v>44</v>
      </c>
      <c r="G294" s="28">
        <v>45</v>
      </c>
      <c r="H294" s="29" t="s">
        <v>38</v>
      </c>
      <c r="I294" s="29" t="s">
        <v>40</v>
      </c>
      <c r="J294" s="33" t="s">
        <v>40</v>
      </c>
      <c r="K294" s="33" t="s">
        <v>59</v>
      </c>
      <c r="L294" s="33" t="s">
        <v>40</v>
      </c>
      <c r="M294" s="33">
        <v>0</v>
      </c>
      <c r="N294" s="34">
        <v>0</v>
      </c>
      <c r="O294" s="34">
        <v>40</v>
      </c>
      <c r="P294" s="34">
        <v>5</v>
      </c>
      <c r="Q294" s="35"/>
    </row>
    <row r="295" spans="1:17" ht="14.45" customHeight="1" x14ac:dyDescent="0.25">
      <c r="A295" s="30">
        <v>6996</v>
      </c>
      <c r="B295" s="52" t="s">
        <v>233</v>
      </c>
      <c r="C295" s="58" t="s">
        <v>56</v>
      </c>
      <c r="D295" s="45" t="s">
        <v>35</v>
      </c>
      <c r="E295" s="59" t="s">
        <v>234</v>
      </c>
      <c r="F295" s="27" t="s">
        <v>44</v>
      </c>
      <c r="G295" s="28">
        <v>45</v>
      </c>
      <c r="H295" s="29" t="s">
        <v>38</v>
      </c>
      <c r="I295" s="29" t="s">
        <v>40</v>
      </c>
      <c r="J295" s="33" t="s">
        <v>40</v>
      </c>
      <c r="K295" s="33" t="s">
        <v>59</v>
      </c>
      <c r="L295" s="33" t="s">
        <v>40</v>
      </c>
      <c r="M295" s="33">
        <v>0</v>
      </c>
      <c r="N295" s="34">
        <v>0</v>
      </c>
      <c r="O295" s="34">
        <v>40</v>
      </c>
      <c r="P295" s="34">
        <v>5</v>
      </c>
      <c r="Q295" s="35"/>
    </row>
    <row r="296" spans="1:17" ht="14.45" customHeight="1" x14ac:dyDescent="0.25">
      <c r="A296" s="30">
        <v>6996</v>
      </c>
      <c r="B296" s="52" t="s">
        <v>233</v>
      </c>
      <c r="C296" s="58" t="s">
        <v>56</v>
      </c>
      <c r="D296" s="45" t="s">
        <v>35</v>
      </c>
      <c r="E296" s="59" t="s">
        <v>234</v>
      </c>
      <c r="F296" s="27" t="s">
        <v>44</v>
      </c>
      <c r="G296" s="28">
        <v>45</v>
      </c>
      <c r="H296" s="29" t="s">
        <v>38</v>
      </c>
      <c r="I296" s="29" t="s">
        <v>40</v>
      </c>
      <c r="J296" s="33" t="s">
        <v>40</v>
      </c>
      <c r="K296" s="33" t="s">
        <v>59</v>
      </c>
      <c r="L296" s="33" t="s">
        <v>40</v>
      </c>
      <c r="M296" s="33">
        <v>0</v>
      </c>
      <c r="N296" s="34">
        <v>0</v>
      </c>
      <c r="O296" s="34">
        <v>40</v>
      </c>
      <c r="P296" s="34">
        <v>5</v>
      </c>
      <c r="Q296" s="35"/>
    </row>
    <row r="297" spans="1:17" ht="14.45" customHeight="1" x14ac:dyDescent="0.25">
      <c r="A297" s="30">
        <v>6996</v>
      </c>
      <c r="B297" s="52" t="s">
        <v>233</v>
      </c>
      <c r="C297" s="58" t="s">
        <v>56</v>
      </c>
      <c r="D297" s="45" t="s">
        <v>35</v>
      </c>
      <c r="E297" s="59" t="s">
        <v>234</v>
      </c>
      <c r="F297" s="27" t="s">
        <v>44</v>
      </c>
      <c r="G297" s="28">
        <v>45</v>
      </c>
      <c r="H297" s="29" t="s">
        <v>38</v>
      </c>
      <c r="I297" s="29" t="s">
        <v>40</v>
      </c>
      <c r="J297" s="33" t="s">
        <v>40</v>
      </c>
      <c r="K297" s="33" t="s">
        <v>59</v>
      </c>
      <c r="L297" s="33" t="s">
        <v>40</v>
      </c>
      <c r="M297" s="33">
        <v>0</v>
      </c>
      <c r="N297" s="34">
        <v>0</v>
      </c>
      <c r="O297" s="34">
        <v>40</v>
      </c>
      <c r="P297" s="34">
        <v>5</v>
      </c>
      <c r="Q297" s="35"/>
    </row>
    <row r="298" spans="1:17" ht="14.45" customHeight="1" x14ac:dyDescent="0.25">
      <c r="A298" s="30">
        <v>6996</v>
      </c>
      <c r="B298" s="52" t="s">
        <v>233</v>
      </c>
      <c r="C298" s="58" t="s">
        <v>56</v>
      </c>
      <c r="D298" s="45" t="s">
        <v>35</v>
      </c>
      <c r="E298" s="59" t="s">
        <v>234</v>
      </c>
      <c r="F298" s="27" t="s">
        <v>44</v>
      </c>
      <c r="G298" s="28">
        <v>45</v>
      </c>
      <c r="H298" s="29" t="s">
        <v>38</v>
      </c>
      <c r="I298" s="29" t="s">
        <v>40</v>
      </c>
      <c r="J298" s="33" t="s">
        <v>40</v>
      </c>
      <c r="K298" s="33" t="s">
        <v>59</v>
      </c>
      <c r="L298" s="33" t="s">
        <v>40</v>
      </c>
      <c r="M298" s="33">
        <v>0</v>
      </c>
      <c r="N298" s="34">
        <v>0</v>
      </c>
      <c r="O298" s="34">
        <v>40</v>
      </c>
      <c r="P298" s="34">
        <v>5</v>
      </c>
      <c r="Q298" s="35"/>
    </row>
    <row r="299" spans="1:17" ht="14.45" customHeight="1" x14ac:dyDescent="0.25">
      <c r="A299" s="30">
        <v>6996</v>
      </c>
      <c r="B299" s="52" t="s">
        <v>233</v>
      </c>
      <c r="C299" s="58" t="s">
        <v>56</v>
      </c>
      <c r="D299" s="45" t="s">
        <v>35</v>
      </c>
      <c r="E299" s="59" t="s">
        <v>234</v>
      </c>
      <c r="F299" s="27" t="s">
        <v>44</v>
      </c>
      <c r="G299" s="28">
        <v>45</v>
      </c>
      <c r="H299" s="29" t="s">
        <v>38</v>
      </c>
      <c r="I299" s="29" t="s">
        <v>40</v>
      </c>
      <c r="J299" s="33" t="s">
        <v>40</v>
      </c>
      <c r="K299" s="33" t="s">
        <v>59</v>
      </c>
      <c r="L299" s="33" t="s">
        <v>40</v>
      </c>
      <c r="M299" s="33">
        <v>0</v>
      </c>
      <c r="N299" s="34">
        <v>0</v>
      </c>
      <c r="O299" s="34">
        <v>40</v>
      </c>
      <c r="P299" s="34">
        <v>5</v>
      </c>
      <c r="Q299" s="35"/>
    </row>
    <row r="300" spans="1:17" ht="14.45" customHeight="1" x14ac:dyDescent="0.25">
      <c r="A300" s="30">
        <v>5390</v>
      </c>
      <c r="B300" s="30" t="s">
        <v>206</v>
      </c>
      <c r="C300" s="58" t="s">
        <v>56</v>
      </c>
      <c r="D300" s="45" t="s">
        <v>50</v>
      </c>
      <c r="E300" s="46" t="s">
        <v>51</v>
      </c>
      <c r="F300" s="27" t="s">
        <v>52</v>
      </c>
      <c r="G300" s="28">
        <v>33</v>
      </c>
      <c r="H300" s="29" t="s">
        <v>38</v>
      </c>
      <c r="I300" s="29" t="s">
        <v>40</v>
      </c>
      <c r="J300" s="33" t="s">
        <v>40</v>
      </c>
      <c r="K300" s="33" t="s">
        <v>40</v>
      </c>
      <c r="L300" s="33" t="s">
        <v>40</v>
      </c>
      <c r="M300" s="33">
        <v>0</v>
      </c>
      <c r="N300" s="34">
        <v>15</v>
      </c>
      <c r="O300" s="34">
        <v>18</v>
      </c>
      <c r="P300" s="34">
        <v>0</v>
      </c>
      <c r="Q300" s="35"/>
    </row>
    <row r="301" spans="1:17" ht="14.45" customHeight="1" x14ac:dyDescent="0.25">
      <c r="A301" s="30">
        <v>5390</v>
      </c>
      <c r="B301" s="30" t="s">
        <v>206</v>
      </c>
      <c r="C301" s="58" t="s">
        <v>56</v>
      </c>
      <c r="D301" s="45" t="s">
        <v>50</v>
      </c>
      <c r="E301" s="46" t="s">
        <v>51</v>
      </c>
      <c r="F301" s="27" t="s">
        <v>52</v>
      </c>
      <c r="G301" s="28">
        <v>33</v>
      </c>
      <c r="H301" s="29" t="s">
        <v>38</v>
      </c>
      <c r="I301" s="29" t="s">
        <v>40</v>
      </c>
      <c r="J301" s="33" t="s">
        <v>40</v>
      </c>
      <c r="K301" s="33" t="s">
        <v>40</v>
      </c>
      <c r="L301" s="33" t="s">
        <v>40</v>
      </c>
      <c r="M301" s="33">
        <v>0</v>
      </c>
      <c r="N301" s="34">
        <v>15</v>
      </c>
      <c r="O301" s="34">
        <v>18</v>
      </c>
      <c r="P301" s="34">
        <v>0</v>
      </c>
      <c r="Q301" s="35"/>
    </row>
    <row r="302" spans="1:17" ht="14.25" x14ac:dyDescent="0.25">
      <c r="A302" s="30">
        <v>5477</v>
      </c>
      <c r="B302" s="30" t="s">
        <v>235</v>
      </c>
      <c r="C302" s="58" t="s">
        <v>170</v>
      </c>
      <c r="D302" s="45" t="s">
        <v>46</v>
      </c>
      <c r="E302" s="46" t="s">
        <v>236</v>
      </c>
      <c r="F302" s="27" t="s">
        <v>52</v>
      </c>
      <c r="G302" s="28">
        <v>0</v>
      </c>
      <c r="H302" s="29" t="s">
        <v>126</v>
      </c>
      <c r="I302" s="29" t="s">
        <v>40</v>
      </c>
      <c r="J302" s="33" t="s">
        <v>40</v>
      </c>
      <c r="K302" s="33" t="s">
        <v>40</v>
      </c>
      <c r="L302" s="33" t="s">
        <v>40</v>
      </c>
      <c r="M302" s="33" t="s">
        <v>59</v>
      </c>
      <c r="N302" s="34" t="e">
        <v>#VALUE!</v>
      </c>
      <c r="O302" s="34">
        <v>18</v>
      </c>
      <c r="P302" s="34">
        <v>5</v>
      </c>
    </row>
  </sheetData>
  <sheetProtection formatColumns="0" formatRows="0" insertHyperlinks="0" sort="0" autoFilter="0"/>
  <protectedRanges>
    <protectedRange sqref="Q182:Q192" name="Range1"/>
  </protectedRanges>
  <conditionalFormatting sqref="H2:H302">
    <cfRule type="cellIs" dxfId="78" priority="11" operator="equal">
      <formula>"Trip"</formula>
    </cfRule>
    <cfRule type="cellIs" dxfId="77" priority="12" operator="equal">
      <formula>"Withdrawn"</formula>
    </cfRule>
  </conditionalFormatting>
  <conditionalFormatting sqref="H219">
    <cfRule type="cellIs" dxfId="76" priority="13" operator="equal">
      <formula>"TA"</formula>
    </cfRule>
    <cfRule type="cellIs" dxfId="75" priority="14" operator="equal">
      <formula>"no"</formula>
    </cfRule>
    <cfRule type="cellIs" dxfId="74" priority="15" operator="equal">
      <formula>"n"</formula>
    </cfRule>
    <cfRule type="cellIs" dxfId="73" priority="16" operator="equal">
      <formula>"yes"</formula>
    </cfRule>
    <cfRule type="cellIs" dxfId="72" priority="17" operator="equal">
      <formula>"y"</formula>
    </cfRule>
  </conditionalFormatting>
  <conditionalFormatting sqref="H302:I302">
    <cfRule type="cellIs" dxfId="71" priority="5" operator="equal">
      <formula>"no"</formula>
    </cfRule>
    <cfRule type="cellIs" dxfId="70" priority="6" operator="equal">
      <formula>"n"</formula>
    </cfRule>
    <cfRule type="cellIs" dxfId="69" priority="7" operator="equal">
      <formula>"yes"</formula>
    </cfRule>
    <cfRule type="cellIs" dxfId="68" priority="8" operator="equal">
      <formula>"y"</formula>
    </cfRule>
  </conditionalFormatting>
  <conditionalFormatting sqref="H2:I218 I219 H220:I301">
    <cfRule type="cellIs" dxfId="67" priority="32" operator="equal">
      <formula>"no"</formula>
    </cfRule>
    <cfRule type="cellIs" dxfId="66" priority="33" operator="equal">
      <formula>"n"</formula>
    </cfRule>
    <cfRule type="cellIs" dxfId="65" priority="34" operator="equal">
      <formula>"yes"</formula>
    </cfRule>
    <cfRule type="cellIs" dxfId="64" priority="35" operator="equal">
      <formula>"y"</formula>
    </cfRule>
  </conditionalFormatting>
  <conditionalFormatting sqref="J2:M302">
    <cfRule type="cellIs" dxfId="63" priority="18" operator="equal">
      <formula>"yes"</formula>
    </cfRule>
  </conditionalFormatting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0000B-5985-4021-B51C-D9248059BEAD}">
  <sheetPr>
    <pageSetUpPr fitToPage="1"/>
  </sheetPr>
  <dimension ref="A1:P158"/>
  <sheetViews>
    <sheetView zoomScaleNormal="100" workbookViewId="0">
      <pane xSplit="3" topLeftCell="L1" activePane="topRight" state="frozen"/>
      <selection pane="topRight" activeCell="R1" sqref="R1:AF1048576"/>
    </sheetView>
  </sheetViews>
  <sheetFormatPr defaultColWidth="8.85546875" defaultRowHeight="15" x14ac:dyDescent="0.25"/>
  <cols>
    <col min="1" max="1" width="7" style="36" customWidth="1"/>
    <col min="2" max="2" width="21.5703125" style="36" customWidth="1"/>
    <col min="3" max="3" width="36.28515625" style="36" customWidth="1"/>
    <col min="4" max="4" width="29.140625" style="36" customWidth="1"/>
    <col min="5" max="5" width="46.42578125" style="36" customWidth="1"/>
    <col min="6" max="6" width="33" style="36" customWidth="1"/>
    <col min="7" max="7" width="12.28515625" style="36" customWidth="1"/>
    <col min="8" max="8" width="10.140625" style="36" customWidth="1"/>
    <col min="9" max="9" width="11" style="54" customWidth="1"/>
    <col min="10" max="10" width="13" style="114" customWidth="1"/>
    <col min="11" max="11" width="19.85546875" style="36" customWidth="1"/>
    <col min="12" max="12" width="15.7109375" customWidth="1"/>
    <col min="13" max="13" width="23.28515625" style="36" customWidth="1"/>
    <col min="14" max="14" width="15.7109375" style="36" bestFit="1" customWidth="1"/>
    <col min="15" max="15" width="22.5703125" style="36" customWidth="1"/>
    <col min="16" max="17" width="14.85546875" style="36" customWidth="1"/>
    <col min="18" max="18" width="12.140625" style="36" customWidth="1"/>
    <col min="19" max="19" width="21.140625" style="36" customWidth="1"/>
    <col min="20" max="20" width="13.140625" style="36" customWidth="1"/>
    <col min="21" max="22" width="5.42578125" style="36" customWidth="1"/>
    <col min="23" max="16384" width="8.85546875" style="36"/>
  </cols>
  <sheetData>
    <row r="1" spans="1:16" s="24" customFormat="1" ht="64.5" customHeight="1" thickTop="1" x14ac:dyDescent="0.25">
      <c r="A1" s="90" t="s">
        <v>15</v>
      </c>
      <c r="B1" s="90" t="s">
        <v>16</v>
      </c>
      <c r="C1" s="90" t="s">
        <v>32</v>
      </c>
      <c r="D1" s="90" t="s">
        <v>18</v>
      </c>
      <c r="E1" s="90" t="s">
        <v>19</v>
      </c>
      <c r="F1" s="90" t="s">
        <v>288</v>
      </c>
      <c r="G1" s="91" t="s">
        <v>289</v>
      </c>
      <c r="H1" s="90" t="s">
        <v>22</v>
      </c>
      <c r="I1" s="90" t="s">
        <v>168</v>
      </c>
      <c r="J1" s="90" t="s">
        <v>344</v>
      </c>
      <c r="K1" s="92" t="s">
        <v>25</v>
      </c>
      <c r="L1" s="92" t="s">
        <v>26</v>
      </c>
      <c r="M1" s="92" t="s">
        <v>27</v>
      </c>
      <c r="N1" s="92" t="s">
        <v>28</v>
      </c>
      <c r="O1" s="93" t="s">
        <v>30</v>
      </c>
      <c r="P1" s="93" t="s">
        <v>31</v>
      </c>
    </row>
    <row r="2" spans="1:16" ht="14.25" x14ac:dyDescent="0.25">
      <c r="A2" s="41">
        <v>4729</v>
      </c>
      <c r="B2" s="30" t="s">
        <v>346</v>
      </c>
      <c r="C2" s="58" t="s">
        <v>119</v>
      </c>
      <c r="D2" s="58" t="s">
        <v>75</v>
      </c>
      <c r="E2" s="30" t="s">
        <v>347</v>
      </c>
      <c r="F2" s="27" t="s">
        <v>77</v>
      </c>
      <c r="G2" s="94">
        <v>25</v>
      </c>
      <c r="H2" s="29" t="s">
        <v>38</v>
      </c>
      <c r="I2" s="29" t="s">
        <v>59</v>
      </c>
      <c r="J2" s="99" t="s">
        <v>11</v>
      </c>
      <c r="K2" s="106" t="s">
        <v>40</v>
      </c>
      <c r="L2" s="33" t="s">
        <v>40</v>
      </c>
      <c r="M2" s="33" t="s">
        <v>40</v>
      </c>
      <c r="N2" s="33">
        <v>0</v>
      </c>
      <c r="O2" s="96">
        <v>25</v>
      </c>
      <c r="P2" s="96">
        <v>0</v>
      </c>
    </row>
    <row r="3" spans="1:16" ht="14.25" x14ac:dyDescent="0.25">
      <c r="A3" s="25">
        <v>4802</v>
      </c>
      <c r="B3" s="30" t="s">
        <v>348</v>
      </c>
      <c r="C3" s="58" t="s">
        <v>148</v>
      </c>
      <c r="D3" s="58" t="s">
        <v>68</v>
      </c>
      <c r="E3" s="30" t="s">
        <v>349</v>
      </c>
      <c r="F3" s="27" t="s">
        <v>323</v>
      </c>
      <c r="G3" s="94">
        <v>33</v>
      </c>
      <c r="H3" s="29" t="s">
        <v>62</v>
      </c>
      <c r="I3" s="29" t="s">
        <v>59</v>
      </c>
      <c r="J3" s="99" t="s">
        <v>350</v>
      </c>
      <c r="K3" s="33" t="s">
        <v>59</v>
      </c>
      <c r="L3" s="33" t="s">
        <v>40</v>
      </c>
      <c r="M3" s="33" t="s">
        <v>40</v>
      </c>
      <c r="N3" s="33">
        <v>0</v>
      </c>
      <c r="O3" s="96">
        <v>28</v>
      </c>
      <c r="P3" s="96">
        <v>5</v>
      </c>
    </row>
    <row r="4" spans="1:16" ht="14.25" x14ac:dyDescent="0.25">
      <c r="A4" s="25">
        <v>4803</v>
      </c>
      <c r="B4" s="30" t="s">
        <v>351</v>
      </c>
      <c r="C4" s="58" t="s">
        <v>148</v>
      </c>
      <c r="D4" s="58" t="s">
        <v>81</v>
      </c>
      <c r="E4" s="30" t="s">
        <v>121</v>
      </c>
      <c r="F4" s="27" t="s">
        <v>48</v>
      </c>
      <c r="G4" s="94">
        <v>29</v>
      </c>
      <c r="H4" s="29" t="s">
        <v>62</v>
      </c>
      <c r="I4" s="29" t="s">
        <v>59</v>
      </c>
      <c r="J4" s="99" t="s">
        <v>350</v>
      </c>
      <c r="K4" s="33" t="s">
        <v>59</v>
      </c>
      <c r="L4" s="33" t="s">
        <v>40</v>
      </c>
      <c r="M4" s="33" t="s">
        <v>40</v>
      </c>
      <c r="N4" s="33">
        <v>0</v>
      </c>
      <c r="O4" s="96">
        <v>24</v>
      </c>
      <c r="P4" s="96">
        <v>5</v>
      </c>
    </row>
    <row r="5" spans="1:16" ht="14.25" x14ac:dyDescent="0.25">
      <c r="A5" s="25">
        <v>4805</v>
      </c>
      <c r="B5" s="30" t="s">
        <v>352</v>
      </c>
      <c r="C5" s="58" t="s">
        <v>148</v>
      </c>
      <c r="D5" s="58" t="s">
        <v>75</v>
      </c>
      <c r="E5" s="30" t="s">
        <v>353</v>
      </c>
      <c r="F5" s="27" t="s">
        <v>77</v>
      </c>
      <c r="G5" s="94">
        <v>0</v>
      </c>
      <c r="H5" s="29" t="s">
        <v>24</v>
      </c>
      <c r="I5" s="29" t="s">
        <v>40</v>
      </c>
      <c r="J5" s="99" t="s">
        <v>350</v>
      </c>
      <c r="K5" s="33" t="s">
        <v>40</v>
      </c>
      <c r="L5" s="33" t="s">
        <v>40</v>
      </c>
      <c r="M5" s="33" t="s">
        <v>40</v>
      </c>
      <c r="N5" s="33">
        <v>0</v>
      </c>
      <c r="O5" s="96">
        <v>25</v>
      </c>
      <c r="P5" s="96">
        <v>0</v>
      </c>
    </row>
    <row r="6" spans="1:16" ht="14.25" x14ac:dyDescent="0.25">
      <c r="A6" s="25">
        <v>5009</v>
      </c>
      <c r="B6" s="30" t="s">
        <v>354</v>
      </c>
      <c r="C6" s="58" t="s">
        <v>355</v>
      </c>
      <c r="D6" s="58" t="s">
        <v>356</v>
      </c>
      <c r="E6" s="30" t="s">
        <v>290</v>
      </c>
      <c r="F6" s="27" t="s">
        <v>345</v>
      </c>
      <c r="G6" s="94">
        <v>28</v>
      </c>
      <c r="H6" s="61" t="s">
        <v>38</v>
      </c>
      <c r="I6" s="29" t="s">
        <v>59</v>
      </c>
      <c r="J6" s="99" t="s">
        <v>11</v>
      </c>
      <c r="K6" s="33" t="s">
        <v>40</v>
      </c>
      <c r="L6" s="33" t="s">
        <v>40</v>
      </c>
      <c r="M6" s="33" t="s">
        <v>40</v>
      </c>
      <c r="N6" s="33" t="s">
        <v>59</v>
      </c>
      <c r="O6" s="96">
        <v>23</v>
      </c>
      <c r="P6" s="96">
        <v>5</v>
      </c>
    </row>
    <row r="7" spans="1:16" ht="14.25" x14ac:dyDescent="0.25">
      <c r="A7" s="25">
        <v>5038</v>
      </c>
      <c r="B7" s="30" t="s">
        <v>357</v>
      </c>
      <c r="C7" s="58" t="s">
        <v>355</v>
      </c>
      <c r="D7" s="58" t="s">
        <v>81</v>
      </c>
      <c r="E7" s="30" t="s">
        <v>82</v>
      </c>
      <c r="F7" s="27" t="s">
        <v>48</v>
      </c>
      <c r="G7" s="94">
        <v>29</v>
      </c>
      <c r="H7" s="29" t="s">
        <v>38</v>
      </c>
      <c r="I7" s="29" t="s">
        <v>59</v>
      </c>
      <c r="J7" s="99" t="s">
        <v>11</v>
      </c>
      <c r="K7" s="33" t="s">
        <v>40</v>
      </c>
      <c r="L7" s="33" t="s">
        <v>40</v>
      </c>
      <c r="M7" s="33" t="s">
        <v>40</v>
      </c>
      <c r="N7" s="33" t="s">
        <v>59</v>
      </c>
      <c r="O7" s="96">
        <v>24</v>
      </c>
      <c r="P7" s="96">
        <v>5</v>
      </c>
    </row>
    <row r="8" spans="1:16" ht="14.25" x14ac:dyDescent="0.25">
      <c r="A8" s="25">
        <v>5047</v>
      </c>
      <c r="B8" s="30" t="s">
        <v>358</v>
      </c>
      <c r="C8" s="58" t="s">
        <v>56</v>
      </c>
      <c r="D8" s="58" t="s">
        <v>75</v>
      </c>
      <c r="E8" s="30" t="s">
        <v>353</v>
      </c>
      <c r="F8" s="27" t="s">
        <v>359</v>
      </c>
      <c r="G8" s="94">
        <v>15</v>
      </c>
      <c r="H8" s="29" t="s">
        <v>62</v>
      </c>
      <c r="I8" s="29" t="s">
        <v>40</v>
      </c>
      <c r="J8" s="73" t="s">
        <v>350</v>
      </c>
      <c r="K8" s="33" t="s">
        <v>40</v>
      </c>
      <c r="L8" s="33" t="s">
        <v>40</v>
      </c>
      <c r="M8" s="33" t="s">
        <v>40</v>
      </c>
      <c r="N8" s="33">
        <v>0</v>
      </c>
      <c r="O8" s="96">
        <v>15</v>
      </c>
      <c r="P8" s="96">
        <v>0</v>
      </c>
    </row>
    <row r="9" spans="1:16" ht="14.25" x14ac:dyDescent="0.25">
      <c r="A9" s="25">
        <v>5050</v>
      </c>
      <c r="B9" s="30" t="s">
        <v>360</v>
      </c>
      <c r="C9" s="58" t="s">
        <v>56</v>
      </c>
      <c r="D9" s="58" t="s">
        <v>75</v>
      </c>
      <c r="E9" s="30" t="s">
        <v>361</v>
      </c>
      <c r="F9" s="27" t="s">
        <v>77</v>
      </c>
      <c r="G9" s="94">
        <v>25</v>
      </c>
      <c r="H9" s="29" t="s">
        <v>62</v>
      </c>
      <c r="I9" s="29" t="s">
        <v>59</v>
      </c>
      <c r="J9" s="73" t="s">
        <v>11</v>
      </c>
      <c r="K9" s="33" t="s">
        <v>40</v>
      </c>
      <c r="L9" s="33" t="s">
        <v>40</v>
      </c>
      <c r="M9" s="33" t="s">
        <v>40</v>
      </c>
      <c r="N9" s="33">
        <v>0</v>
      </c>
      <c r="O9" s="96">
        <v>25</v>
      </c>
      <c r="P9" s="96">
        <v>0</v>
      </c>
    </row>
    <row r="10" spans="1:16" ht="14.25" x14ac:dyDescent="0.25">
      <c r="A10" s="25">
        <v>5055</v>
      </c>
      <c r="B10" s="30" t="s">
        <v>362</v>
      </c>
      <c r="C10" s="58" t="s">
        <v>56</v>
      </c>
      <c r="D10" s="58" t="s">
        <v>46</v>
      </c>
      <c r="E10" s="30" t="s">
        <v>363</v>
      </c>
      <c r="F10" s="27" t="s">
        <v>364</v>
      </c>
      <c r="G10" s="94">
        <v>16</v>
      </c>
      <c r="H10" s="29" t="s">
        <v>62</v>
      </c>
      <c r="I10" s="29" t="s">
        <v>59</v>
      </c>
      <c r="J10" s="73" t="s">
        <v>11</v>
      </c>
      <c r="K10" s="33" t="s">
        <v>40</v>
      </c>
      <c r="L10" s="33" t="s">
        <v>40</v>
      </c>
      <c r="M10" s="33" t="s">
        <v>40</v>
      </c>
      <c r="N10" s="33">
        <v>0</v>
      </c>
      <c r="O10" s="96">
        <v>16</v>
      </c>
      <c r="P10" s="96">
        <v>0</v>
      </c>
    </row>
    <row r="11" spans="1:16" ht="14.25" x14ac:dyDescent="0.25">
      <c r="A11" s="25">
        <v>5056</v>
      </c>
      <c r="B11" s="30" t="s">
        <v>365</v>
      </c>
      <c r="C11" s="58" t="s">
        <v>148</v>
      </c>
      <c r="D11" s="58" t="s">
        <v>46</v>
      </c>
      <c r="E11" s="30" t="s">
        <v>47</v>
      </c>
      <c r="F11" s="27" t="s">
        <v>160</v>
      </c>
      <c r="G11" s="94">
        <v>28</v>
      </c>
      <c r="H11" s="29" t="s">
        <v>62</v>
      </c>
      <c r="I11" s="29" t="s">
        <v>59</v>
      </c>
      <c r="J11" s="99" t="s">
        <v>11</v>
      </c>
      <c r="K11" s="33" t="s">
        <v>40</v>
      </c>
      <c r="L11" s="33" t="s">
        <v>40</v>
      </c>
      <c r="M11" s="33" t="s">
        <v>40</v>
      </c>
      <c r="N11" s="33">
        <v>0</v>
      </c>
      <c r="O11" s="96">
        <v>28</v>
      </c>
      <c r="P11" s="96">
        <v>0</v>
      </c>
    </row>
    <row r="12" spans="1:16" ht="14.25" x14ac:dyDescent="0.25">
      <c r="A12" s="25">
        <v>5067</v>
      </c>
      <c r="B12" s="30" t="s">
        <v>366</v>
      </c>
      <c r="C12" s="58" t="s">
        <v>56</v>
      </c>
      <c r="D12" s="58" t="s">
        <v>81</v>
      </c>
      <c r="E12" s="30" t="s">
        <v>121</v>
      </c>
      <c r="F12" s="27" t="s">
        <v>160</v>
      </c>
      <c r="G12" s="94">
        <v>28</v>
      </c>
      <c r="H12" s="29" t="s">
        <v>39</v>
      </c>
      <c r="I12" s="29" t="s">
        <v>40</v>
      </c>
      <c r="J12" s="73" t="s">
        <v>11</v>
      </c>
      <c r="K12" s="33" t="s">
        <v>40</v>
      </c>
      <c r="L12" s="33" t="s">
        <v>40</v>
      </c>
      <c r="M12" s="33" t="s">
        <v>40</v>
      </c>
      <c r="N12" s="33">
        <v>0</v>
      </c>
      <c r="O12" s="96">
        <v>28</v>
      </c>
      <c r="P12" s="96">
        <v>0</v>
      </c>
    </row>
    <row r="13" spans="1:16" ht="14.25" x14ac:dyDescent="0.25">
      <c r="A13" s="25">
        <v>5068</v>
      </c>
      <c r="B13" s="30" t="s">
        <v>367</v>
      </c>
      <c r="C13" s="58" t="s">
        <v>56</v>
      </c>
      <c r="D13" s="58" t="s">
        <v>75</v>
      </c>
      <c r="E13" s="30" t="s">
        <v>353</v>
      </c>
      <c r="F13" s="27" t="s">
        <v>77</v>
      </c>
      <c r="G13" s="94">
        <v>0</v>
      </c>
      <c r="H13" s="29" t="s">
        <v>24</v>
      </c>
      <c r="I13" s="29" t="s">
        <v>40</v>
      </c>
      <c r="J13" s="73" t="s">
        <v>11</v>
      </c>
      <c r="K13" s="33" t="s">
        <v>40</v>
      </c>
      <c r="L13" s="33" t="s">
        <v>40</v>
      </c>
      <c r="M13" s="33" t="s">
        <v>40</v>
      </c>
      <c r="N13" s="33">
        <v>0</v>
      </c>
      <c r="O13" s="96">
        <v>25</v>
      </c>
      <c r="P13" s="96">
        <v>0</v>
      </c>
    </row>
    <row r="14" spans="1:16" ht="14.25" x14ac:dyDescent="0.25">
      <c r="A14" s="25">
        <v>5069</v>
      </c>
      <c r="B14" s="30" t="s">
        <v>368</v>
      </c>
      <c r="C14" s="58" t="s">
        <v>148</v>
      </c>
      <c r="D14" s="58" t="s">
        <v>81</v>
      </c>
      <c r="E14" s="30" t="s">
        <v>151</v>
      </c>
      <c r="F14" s="27" t="s">
        <v>48</v>
      </c>
      <c r="G14" s="94">
        <v>29</v>
      </c>
      <c r="H14" s="29" t="s">
        <v>62</v>
      </c>
      <c r="I14" s="29" t="s">
        <v>59</v>
      </c>
      <c r="J14" s="99" t="s">
        <v>350</v>
      </c>
      <c r="K14" s="33" t="s">
        <v>59</v>
      </c>
      <c r="L14" s="33" t="s">
        <v>40</v>
      </c>
      <c r="M14" s="33" t="s">
        <v>40</v>
      </c>
      <c r="N14" s="33">
        <v>0</v>
      </c>
      <c r="O14" s="96">
        <v>24</v>
      </c>
      <c r="P14" s="96">
        <v>5</v>
      </c>
    </row>
    <row r="15" spans="1:16" ht="14.25" x14ac:dyDescent="0.25">
      <c r="A15" s="25">
        <v>5072</v>
      </c>
      <c r="B15" s="30" t="s">
        <v>369</v>
      </c>
      <c r="C15" s="58" t="s">
        <v>56</v>
      </c>
      <c r="D15" s="58" t="s">
        <v>75</v>
      </c>
      <c r="E15" s="30" t="s">
        <v>370</v>
      </c>
      <c r="F15" s="27" t="s">
        <v>359</v>
      </c>
      <c r="G15" s="94">
        <v>15</v>
      </c>
      <c r="H15" s="29" t="s">
        <v>39</v>
      </c>
      <c r="I15" s="29" t="s">
        <v>40</v>
      </c>
      <c r="J15" s="73" t="s">
        <v>350</v>
      </c>
      <c r="K15" s="33" t="s">
        <v>40</v>
      </c>
      <c r="L15" s="33" t="s">
        <v>40</v>
      </c>
      <c r="M15" s="33" t="s">
        <v>40</v>
      </c>
      <c r="N15" s="33">
        <v>0</v>
      </c>
      <c r="O15" s="96">
        <v>15</v>
      </c>
      <c r="P15" s="96">
        <v>0</v>
      </c>
    </row>
    <row r="16" spans="1:16" ht="14.25" x14ac:dyDescent="0.25">
      <c r="A16" s="25">
        <v>5073</v>
      </c>
      <c r="B16" s="30" t="s">
        <v>371</v>
      </c>
      <c r="C16" s="58" t="s">
        <v>56</v>
      </c>
      <c r="D16" s="58" t="s">
        <v>46</v>
      </c>
      <c r="E16" s="30" t="s">
        <v>236</v>
      </c>
      <c r="F16" s="27" t="s">
        <v>77</v>
      </c>
      <c r="G16" s="94">
        <v>25</v>
      </c>
      <c r="H16" s="29" t="s">
        <v>62</v>
      </c>
      <c r="I16" s="29" t="s">
        <v>59</v>
      </c>
      <c r="J16" s="73" t="s">
        <v>11</v>
      </c>
      <c r="K16" s="33" t="s">
        <v>40</v>
      </c>
      <c r="L16" s="33" t="s">
        <v>40</v>
      </c>
      <c r="M16" s="33" t="s">
        <v>40</v>
      </c>
      <c r="N16" s="33">
        <v>0</v>
      </c>
      <c r="O16" s="96">
        <v>25</v>
      </c>
      <c r="P16" s="96">
        <v>0</v>
      </c>
    </row>
    <row r="17" spans="1:16" ht="14.25" x14ac:dyDescent="0.25">
      <c r="A17" s="25">
        <v>5076</v>
      </c>
      <c r="B17" s="30" t="s">
        <v>372</v>
      </c>
      <c r="C17" s="58" t="s">
        <v>56</v>
      </c>
      <c r="D17" s="58" t="s">
        <v>75</v>
      </c>
      <c r="E17" s="30" t="s">
        <v>353</v>
      </c>
      <c r="F17" s="27" t="s">
        <v>77</v>
      </c>
      <c r="G17" s="94">
        <v>25</v>
      </c>
      <c r="H17" s="29" t="s">
        <v>38</v>
      </c>
      <c r="I17" s="29" t="s">
        <v>40</v>
      </c>
      <c r="J17" s="73" t="s">
        <v>350</v>
      </c>
      <c r="K17" s="33" t="s">
        <v>40</v>
      </c>
      <c r="L17" s="33" t="s">
        <v>40</v>
      </c>
      <c r="M17" s="33" t="s">
        <v>40</v>
      </c>
      <c r="N17" s="33">
        <v>0</v>
      </c>
      <c r="O17" s="96">
        <v>25</v>
      </c>
      <c r="P17" s="96">
        <v>0</v>
      </c>
    </row>
    <row r="18" spans="1:16" ht="14.25" x14ac:dyDescent="0.25">
      <c r="A18" s="25">
        <v>5077</v>
      </c>
      <c r="B18" s="30" t="s">
        <v>373</v>
      </c>
      <c r="C18" s="58" t="s">
        <v>56</v>
      </c>
      <c r="D18" s="58" t="s">
        <v>68</v>
      </c>
      <c r="E18" s="30" t="s">
        <v>315</v>
      </c>
      <c r="F18" s="27" t="s">
        <v>70</v>
      </c>
      <c r="G18" s="94">
        <v>0</v>
      </c>
      <c r="H18" s="61" t="s">
        <v>24</v>
      </c>
      <c r="I18" s="29" t="s">
        <v>40</v>
      </c>
      <c r="J18" s="73" t="s">
        <v>350</v>
      </c>
      <c r="K18" s="33" t="s">
        <v>40</v>
      </c>
      <c r="L18" s="33" t="s">
        <v>40</v>
      </c>
      <c r="M18" s="33" t="s">
        <v>59</v>
      </c>
      <c r="N18" s="33">
        <v>0</v>
      </c>
      <c r="O18" s="96">
        <v>23</v>
      </c>
      <c r="P18" s="96">
        <v>5</v>
      </c>
    </row>
    <row r="19" spans="1:16" ht="14.25" x14ac:dyDescent="0.25">
      <c r="A19" s="25">
        <v>5079</v>
      </c>
      <c r="B19" s="30" t="s">
        <v>374</v>
      </c>
      <c r="C19" s="58" t="s">
        <v>56</v>
      </c>
      <c r="D19" s="58" t="s">
        <v>46</v>
      </c>
      <c r="E19" s="30" t="s">
        <v>236</v>
      </c>
      <c r="F19" s="27" t="s">
        <v>375</v>
      </c>
      <c r="G19" s="94">
        <v>0</v>
      </c>
      <c r="H19" s="61" t="s">
        <v>24</v>
      </c>
      <c r="I19" s="29" t="s">
        <v>40</v>
      </c>
      <c r="J19" s="73" t="s">
        <v>350</v>
      </c>
      <c r="K19" s="33" t="s">
        <v>40</v>
      </c>
      <c r="L19" s="33" t="s">
        <v>59</v>
      </c>
      <c r="M19" s="33" t="s">
        <v>40</v>
      </c>
      <c r="N19" s="33">
        <v>0</v>
      </c>
      <c r="O19" s="96">
        <v>28</v>
      </c>
      <c r="P19" s="96">
        <v>5</v>
      </c>
    </row>
    <row r="20" spans="1:16" ht="14.25" x14ac:dyDescent="0.25">
      <c r="A20" s="25">
        <v>5080</v>
      </c>
      <c r="B20" s="30" t="s">
        <v>376</v>
      </c>
      <c r="C20" s="26" t="s">
        <v>56</v>
      </c>
      <c r="D20" s="26" t="s">
        <v>46</v>
      </c>
      <c r="E20" s="26" t="s">
        <v>236</v>
      </c>
      <c r="F20" s="27" t="s">
        <v>160</v>
      </c>
      <c r="G20" s="94">
        <v>33</v>
      </c>
      <c r="H20" s="61" t="s">
        <v>62</v>
      </c>
      <c r="I20" s="29" t="s">
        <v>59</v>
      </c>
      <c r="J20" s="73" t="s">
        <v>11</v>
      </c>
      <c r="K20" s="33" t="s">
        <v>40</v>
      </c>
      <c r="L20" s="33" t="s">
        <v>59</v>
      </c>
      <c r="M20" s="33" t="s">
        <v>40</v>
      </c>
      <c r="N20" s="33">
        <v>0</v>
      </c>
      <c r="O20" s="96">
        <v>28</v>
      </c>
      <c r="P20" s="96">
        <v>5</v>
      </c>
    </row>
    <row r="21" spans="1:16" ht="14.25" x14ac:dyDescent="0.25">
      <c r="A21" s="25">
        <v>5084</v>
      </c>
      <c r="B21" s="30" t="s">
        <v>377</v>
      </c>
      <c r="C21" s="26" t="s">
        <v>56</v>
      </c>
      <c r="D21" s="26" t="s">
        <v>75</v>
      </c>
      <c r="E21" s="26" t="s">
        <v>378</v>
      </c>
      <c r="F21" s="27" t="s">
        <v>323</v>
      </c>
      <c r="G21" s="94">
        <v>28</v>
      </c>
      <c r="H21" s="61" t="s">
        <v>62</v>
      </c>
      <c r="I21" s="29" t="s">
        <v>59</v>
      </c>
      <c r="J21" s="73" t="s">
        <v>11</v>
      </c>
      <c r="K21" s="33" t="s">
        <v>40</v>
      </c>
      <c r="L21" s="33" t="s">
        <v>40</v>
      </c>
      <c r="M21" s="33" t="s">
        <v>40</v>
      </c>
      <c r="N21" s="33">
        <v>0</v>
      </c>
      <c r="O21" s="96">
        <v>28</v>
      </c>
      <c r="P21" s="96">
        <v>0</v>
      </c>
    </row>
    <row r="22" spans="1:16" ht="14.25" x14ac:dyDescent="0.25">
      <c r="A22" s="25">
        <v>5085</v>
      </c>
      <c r="B22" s="30" t="s">
        <v>379</v>
      </c>
      <c r="C22" s="58" t="s">
        <v>56</v>
      </c>
      <c r="D22" s="58" t="s">
        <v>75</v>
      </c>
      <c r="E22" s="30" t="s">
        <v>361</v>
      </c>
      <c r="F22" s="27" t="s">
        <v>359</v>
      </c>
      <c r="G22" s="94">
        <v>15</v>
      </c>
      <c r="H22" s="29" t="s">
        <v>39</v>
      </c>
      <c r="I22" s="29" t="s">
        <v>40</v>
      </c>
      <c r="J22" s="73" t="s">
        <v>11</v>
      </c>
      <c r="K22" s="33" t="s">
        <v>40</v>
      </c>
      <c r="L22" s="33" t="s">
        <v>40</v>
      </c>
      <c r="M22" s="33" t="s">
        <v>40</v>
      </c>
      <c r="N22" s="33">
        <v>0</v>
      </c>
      <c r="O22" s="96">
        <v>15</v>
      </c>
      <c r="P22" s="96">
        <v>0</v>
      </c>
    </row>
    <row r="23" spans="1:16" ht="14.25" x14ac:dyDescent="0.25">
      <c r="A23" s="25">
        <v>5086</v>
      </c>
      <c r="B23" s="30" t="s">
        <v>380</v>
      </c>
      <c r="C23" s="58" t="s">
        <v>56</v>
      </c>
      <c r="D23" s="58" t="s">
        <v>81</v>
      </c>
      <c r="E23" s="30" t="s">
        <v>151</v>
      </c>
      <c r="F23" s="27" t="s">
        <v>48</v>
      </c>
      <c r="G23" s="94">
        <v>29</v>
      </c>
      <c r="H23" s="29" t="s">
        <v>62</v>
      </c>
      <c r="I23" s="29" t="s">
        <v>59</v>
      </c>
      <c r="J23" s="73" t="s">
        <v>350</v>
      </c>
      <c r="K23" s="33" t="s">
        <v>40</v>
      </c>
      <c r="L23" s="33" t="s">
        <v>59</v>
      </c>
      <c r="M23" s="33" t="s">
        <v>40</v>
      </c>
      <c r="N23" s="33">
        <v>0</v>
      </c>
      <c r="O23" s="96">
        <v>24</v>
      </c>
      <c r="P23" s="96">
        <v>5</v>
      </c>
    </row>
    <row r="24" spans="1:16" ht="14.25" x14ac:dyDescent="0.25">
      <c r="A24" s="25">
        <v>5103</v>
      </c>
      <c r="B24" s="30" t="s">
        <v>381</v>
      </c>
      <c r="C24" s="58" t="s">
        <v>355</v>
      </c>
      <c r="D24" s="76" t="s">
        <v>46</v>
      </c>
      <c r="E24" s="52" t="s">
        <v>382</v>
      </c>
      <c r="F24" s="27" t="s">
        <v>383</v>
      </c>
      <c r="G24" s="94">
        <v>37</v>
      </c>
      <c r="H24" s="29" t="s">
        <v>38</v>
      </c>
      <c r="I24" s="29" t="s">
        <v>59</v>
      </c>
      <c r="J24" s="99" t="s">
        <v>11</v>
      </c>
      <c r="K24" s="33" t="s">
        <v>40</v>
      </c>
      <c r="L24" s="33" t="s">
        <v>40</v>
      </c>
      <c r="M24" s="33" t="s">
        <v>40</v>
      </c>
      <c r="N24" s="33" t="s">
        <v>59</v>
      </c>
      <c r="O24" s="96">
        <v>32</v>
      </c>
      <c r="P24" s="96">
        <v>5</v>
      </c>
    </row>
    <row r="25" spans="1:16" ht="14.25" x14ac:dyDescent="0.25">
      <c r="A25" s="25">
        <v>5108</v>
      </c>
      <c r="B25" s="30" t="s">
        <v>384</v>
      </c>
      <c r="C25" s="58" t="s">
        <v>97</v>
      </c>
      <c r="D25" s="58" t="s">
        <v>68</v>
      </c>
      <c r="E25" s="30" t="s">
        <v>385</v>
      </c>
      <c r="F25" s="27" t="s">
        <v>70</v>
      </c>
      <c r="G25" s="94">
        <v>0</v>
      </c>
      <c r="H25" s="61" t="s">
        <v>24</v>
      </c>
      <c r="I25" s="29" t="s">
        <v>40</v>
      </c>
      <c r="J25" s="99" t="s">
        <v>11</v>
      </c>
      <c r="K25" s="33" t="s">
        <v>40</v>
      </c>
      <c r="L25" s="33" t="s">
        <v>59</v>
      </c>
      <c r="M25" s="33" t="s">
        <v>59</v>
      </c>
      <c r="N25" s="33">
        <v>0</v>
      </c>
      <c r="O25" s="96">
        <v>23</v>
      </c>
      <c r="P25" s="96">
        <v>10</v>
      </c>
    </row>
    <row r="26" spans="1:16" ht="14.25" x14ac:dyDescent="0.25">
      <c r="A26" s="25">
        <v>5109</v>
      </c>
      <c r="B26" s="30" t="s">
        <v>386</v>
      </c>
      <c r="C26" s="58" t="s">
        <v>56</v>
      </c>
      <c r="D26" s="76" t="s">
        <v>81</v>
      </c>
      <c r="E26" s="52" t="s">
        <v>121</v>
      </c>
      <c r="F26" s="27" t="s">
        <v>48</v>
      </c>
      <c r="G26" s="94">
        <v>24</v>
      </c>
      <c r="H26" s="29" t="s">
        <v>62</v>
      </c>
      <c r="I26" s="29" t="s">
        <v>59</v>
      </c>
      <c r="J26" s="73" t="s">
        <v>11</v>
      </c>
      <c r="K26" s="33" t="s">
        <v>40</v>
      </c>
      <c r="L26" s="33" t="s">
        <v>40</v>
      </c>
      <c r="M26" s="33" t="s">
        <v>40</v>
      </c>
      <c r="N26" s="33">
        <v>0</v>
      </c>
      <c r="O26" s="96">
        <v>24</v>
      </c>
      <c r="P26" s="96">
        <v>0</v>
      </c>
    </row>
    <row r="27" spans="1:16" ht="14.25" x14ac:dyDescent="0.25">
      <c r="A27" s="25">
        <v>5110</v>
      </c>
      <c r="B27" s="30" t="s">
        <v>387</v>
      </c>
      <c r="C27" s="58" t="s">
        <v>56</v>
      </c>
      <c r="D27" s="76" t="s">
        <v>81</v>
      </c>
      <c r="E27" s="52" t="s">
        <v>82</v>
      </c>
      <c r="F27" s="27" t="s">
        <v>83</v>
      </c>
      <c r="G27" s="94">
        <v>12</v>
      </c>
      <c r="H27" s="29" t="s">
        <v>62</v>
      </c>
      <c r="I27" s="29" t="s">
        <v>40</v>
      </c>
      <c r="J27" s="73" t="s">
        <v>350</v>
      </c>
      <c r="K27" s="33" t="s">
        <v>40</v>
      </c>
      <c r="L27" s="33" t="s">
        <v>40</v>
      </c>
      <c r="M27" s="33" t="s">
        <v>40</v>
      </c>
      <c r="N27" s="33">
        <v>0</v>
      </c>
      <c r="O27" s="96">
        <v>12</v>
      </c>
      <c r="P27" s="96">
        <v>0</v>
      </c>
    </row>
    <row r="28" spans="1:16" ht="14.25" x14ac:dyDescent="0.25">
      <c r="A28" s="25">
        <v>5112</v>
      </c>
      <c r="B28" s="30" t="s">
        <v>388</v>
      </c>
      <c r="C28" s="58" t="s">
        <v>56</v>
      </c>
      <c r="D28" s="58" t="s">
        <v>75</v>
      </c>
      <c r="E28" s="30" t="s">
        <v>361</v>
      </c>
      <c r="F28" s="27" t="s">
        <v>77</v>
      </c>
      <c r="G28" s="94">
        <v>25</v>
      </c>
      <c r="H28" s="29" t="s">
        <v>62</v>
      </c>
      <c r="I28" s="29" t="s">
        <v>59</v>
      </c>
      <c r="J28" s="73" t="s">
        <v>11</v>
      </c>
      <c r="K28" s="33" t="s">
        <v>40</v>
      </c>
      <c r="L28" s="33" t="s">
        <v>40</v>
      </c>
      <c r="M28" s="33" t="s">
        <v>40</v>
      </c>
      <c r="N28" s="33">
        <v>0</v>
      </c>
      <c r="O28" s="96">
        <v>25</v>
      </c>
      <c r="P28" s="96">
        <v>0</v>
      </c>
    </row>
    <row r="29" spans="1:16" ht="14.25" x14ac:dyDescent="0.25">
      <c r="A29" s="25">
        <v>5113</v>
      </c>
      <c r="B29" s="30" t="s">
        <v>389</v>
      </c>
      <c r="C29" s="58" t="s">
        <v>56</v>
      </c>
      <c r="D29" s="58" t="s">
        <v>201</v>
      </c>
      <c r="E29" s="30" t="s">
        <v>201</v>
      </c>
      <c r="F29" s="27" t="s">
        <v>323</v>
      </c>
      <c r="G29" s="94">
        <v>28</v>
      </c>
      <c r="H29" s="29" t="s">
        <v>62</v>
      </c>
      <c r="I29" s="29" t="s">
        <v>40</v>
      </c>
      <c r="J29" s="73" t="s">
        <v>350</v>
      </c>
      <c r="K29" s="33" t="s">
        <v>40</v>
      </c>
      <c r="L29" s="33" t="s">
        <v>40</v>
      </c>
      <c r="M29" s="33" t="s">
        <v>40</v>
      </c>
      <c r="N29" s="33">
        <v>0</v>
      </c>
      <c r="O29" s="96">
        <v>28</v>
      </c>
      <c r="P29" s="96">
        <v>0</v>
      </c>
    </row>
    <row r="30" spans="1:16" ht="14.25" x14ac:dyDescent="0.25">
      <c r="A30" s="25">
        <v>5169</v>
      </c>
      <c r="B30" s="30" t="s">
        <v>390</v>
      </c>
      <c r="C30" s="58" t="s">
        <v>191</v>
      </c>
      <c r="D30" s="58" t="s">
        <v>46</v>
      </c>
      <c r="E30" s="30" t="s">
        <v>262</v>
      </c>
      <c r="F30" s="27" t="s">
        <v>48</v>
      </c>
      <c r="G30" s="94">
        <v>24</v>
      </c>
      <c r="H30" s="29" t="s">
        <v>62</v>
      </c>
      <c r="I30" s="29" t="s">
        <v>59</v>
      </c>
      <c r="J30" s="73" t="s">
        <v>11</v>
      </c>
      <c r="K30" s="33" t="s">
        <v>40</v>
      </c>
      <c r="L30" s="33" t="s">
        <v>40</v>
      </c>
      <c r="M30" s="33" t="s">
        <v>40</v>
      </c>
      <c r="N30" s="33">
        <v>0</v>
      </c>
      <c r="O30" s="96">
        <v>24</v>
      </c>
      <c r="P30" s="96">
        <v>0</v>
      </c>
    </row>
    <row r="31" spans="1:16" ht="14.25" x14ac:dyDescent="0.25">
      <c r="A31" s="25">
        <v>5196</v>
      </c>
      <c r="B31" s="30" t="s">
        <v>391</v>
      </c>
      <c r="C31" s="58" t="s">
        <v>191</v>
      </c>
      <c r="D31" s="58" t="s">
        <v>68</v>
      </c>
      <c r="E31" s="30" t="s">
        <v>315</v>
      </c>
      <c r="F31" s="27" t="s">
        <v>70</v>
      </c>
      <c r="G31" s="94">
        <v>0</v>
      </c>
      <c r="H31" s="61" t="s">
        <v>24</v>
      </c>
      <c r="I31" s="29" t="s">
        <v>40</v>
      </c>
      <c r="J31" s="73" t="s">
        <v>11</v>
      </c>
      <c r="K31" s="33" t="s">
        <v>40</v>
      </c>
      <c r="L31" s="33" t="s">
        <v>40</v>
      </c>
      <c r="M31" s="33" t="s">
        <v>59</v>
      </c>
      <c r="N31" s="33">
        <v>0</v>
      </c>
      <c r="O31" s="96">
        <v>23</v>
      </c>
      <c r="P31" s="96">
        <v>5</v>
      </c>
    </row>
    <row r="32" spans="1:16" ht="14.25" x14ac:dyDescent="0.25">
      <c r="A32" s="25">
        <v>5211</v>
      </c>
      <c r="B32" s="30" t="s">
        <v>392</v>
      </c>
      <c r="C32" s="58" t="s">
        <v>191</v>
      </c>
      <c r="D32" s="58" t="s">
        <v>50</v>
      </c>
      <c r="E32" s="30" t="s">
        <v>51</v>
      </c>
      <c r="F32" s="27" t="s">
        <v>52</v>
      </c>
      <c r="G32" s="94">
        <v>18</v>
      </c>
      <c r="H32" s="29" t="s">
        <v>62</v>
      </c>
      <c r="I32" s="29" t="s">
        <v>40</v>
      </c>
      <c r="J32" s="73" t="s">
        <v>393</v>
      </c>
      <c r="K32" s="33" t="s">
        <v>40</v>
      </c>
      <c r="L32" s="33" t="s">
        <v>40</v>
      </c>
      <c r="M32" s="33" t="s">
        <v>40</v>
      </c>
      <c r="N32" s="33">
        <v>0</v>
      </c>
      <c r="O32" s="96">
        <v>18</v>
      </c>
      <c r="P32" s="96">
        <v>0</v>
      </c>
    </row>
    <row r="33" spans="1:16" ht="14.25" x14ac:dyDescent="0.25">
      <c r="A33" s="25">
        <v>5212</v>
      </c>
      <c r="B33" s="30" t="s">
        <v>394</v>
      </c>
      <c r="C33" s="58" t="s">
        <v>191</v>
      </c>
      <c r="D33" s="58" t="s">
        <v>35</v>
      </c>
      <c r="E33" s="30" t="s">
        <v>98</v>
      </c>
      <c r="F33" s="27" t="s">
        <v>44</v>
      </c>
      <c r="G33" s="94">
        <v>40</v>
      </c>
      <c r="H33" s="29" t="s">
        <v>62</v>
      </c>
      <c r="I33" s="29" t="s">
        <v>59</v>
      </c>
      <c r="J33" s="73" t="s">
        <v>393</v>
      </c>
      <c r="K33" s="33" t="s">
        <v>40</v>
      </c>
      <c r="L33" s="33" t="s">
        <v>40</v>
      </c>
      <c r="M33" s="33" t="s">
        <v>40</v>
      </c>
      <c r="N33" s="33">
        <v>0</v>
      </c>
      <c r="O33" s="96">
        <v>40</v>
      </c>
      <c r="P33" s="96">
        <v>0</v>
      </c>
    </row>
    <row r="34" spans="1:16" ht="14.25" x14ac:dyDescent="0.25">
      <c r="A34" s="25">
        <v>5217</v>
      </c>
      <c r="B34" s="30" t="s">
        <v>395</v>
      </c>
      <c r="C34" s="58" t="s">
        <v>148</v>
      </c>
      <c r="D34" s="76" t="s">
        <v>75</v>
      </c>
      <c r="E34" s="52" t="s">
        <v>396</v>
      </c>
      <c r="F34" s="27" t="s">
        <v>70</v>
      </c>
      <c r="G34" s="94">
        <v>0</v>
      </c>
      <c r="H34" s="29" t="s">
        <v>24</v>
      </c>
      <c r="I34" s="29" t="s">
        <v>40</v>
      </c>
      <c r="J34" s="99" t="s">
        <v>350</v>
      </c>
      <c r="K34" s="33" t="s">
        <v>40</v>
      </c>
      <c r="L34" s="33" t="s">
        <v>40</v>
      </c>
      <c r="M34" s="33" t="s">
        <v>40</v>
      </c>
      <c r="N34" s="33">
        <v>0</v>
      </c>
      <c r="O34" s="96">
        <v>23</v>
      </c>
      <c r="P34" s="96">
        <v>0</v>
      </c>
    </row>
    <row r="35" spans="1:16" ht="14.25" x14ac:dyDescent="0.25">
      <c r="A35" s="25">
        <v>5218</v>
      </c>
      <c r="B35" s="30" t="s">
        <v>397</v>
      </c>
      <c r="C35" s="58" t="s">
        <v>191</v>
      </c>
      <c r="D35" s="58" t="s">
        <v>81</v>
      </c>
      <c r="E35" s="30" t="s">
        <v>121</v>
      </c>
      <c r="F35" s="27" t="s">
        <v>48</v>
      </c>
      <c r="G35" s="94">
        <v>29</v>
      </c>
      <c r="H35" s="29" t="s">
        <v>62</v>
      </c>
      <c r="I35" s="29" t="s">
        <v>59</v>
      </c>
      <c r="J35" s="73" t="s">
        <v>350</v>
      </c>
      <c r="K35" s="33" t="s">
        <v>40</v>
      </c>
      <c r="L35" s="33" t="s">
        <v>59</v>
      </c>
      <c r="M35" s="33" t="s">
        <v>40</v>
      </c>
      <c r="N35" s="33">
        <v>0</v>
      </c>
      <c r="O35" s="96">
        <v>24</v>
      </c>
      <c r="P35" s="96">
        <v>5</v>
      </c>
    </row>
    <row r="36" spans="1:16" ht="14.25" x14ac:dyDescent="0.25">
      <c r="A36" s="25">
        <v>5222</v>
      </c>
      <c r="B36" s="30" t="s">
        <v>398</v>
      </c>
      <c r="C36" s="58" t="s">
        <v>191</v>
      </c>
      <c r="D36" s="76" t="s">
        <v>68</v>
      </c>
      <c r="E36" s="52" t="s">
        <v>324</v>
      </c>
      <c r="F36" s="27" t="s">
        <v>323</v>
      </c>
      <c r="G36" s="94">
        <v>28</v>
      </c>
      <c r="H36" s="29" t="s">
        <v>38</v>
      </c>
      <c r="I36" s="29" t="s">
        <v>59</v>
      </c>
      <c r="J36" s="73" t="s">
        <v>11</v>
      </c>
      <c r="K36" s="33" t="s">
        <v>40</v>
      </c>
      <c r="L36" s="33" t="s">
        <v>40</v>
      </c>
      <c r="M36" s="33" t="s">
        <v>40</v>
      </c>
      <c r="N36" s="33">
        <v>0</v>
      </c>
      <c r="O36" s="96">
        <v>28</v>
      </c>
      <c r="P36" s="96">
        <v>0</v>
      </c>
    </row>
    <row r="37" spans="1:16" ht="14.25" x14ac:dyDescent="0.25">
      <c r="A37" s="25">
        <v>5225</v>
      </c>
      <c r="B37" s="30" t="s">
        <v>399</v>
      </c>
      <c r="C37" s="58" t="s">
        <v>191</v>
      </c>
      <c r="D37" s="58" t="s">
        <v>75</v>
      </c>
      <c r="E37" s="30" t="s">
        <v>400</v>
      </c>
      <c r="F37" s="27" t="s">
        <v>375</v>
      </c>
      <c r="G37" s="94">
        <v>0</v>
      </c>
      <c r="H37" s="61" t="s">
        <v>24</v>
      </c>
      <c r="I37" s="29" t="s">
        <v>40</v>
      </c>
      <c r="J37" s="73" t="s">
        <v>11</v>
      </c>
      <c r="K37" s="33" t="s">
        <v>40</v>
      </c>
      <c r="L37" s="33" t="s">
        <v>40</v>
      </c>
      <c r="M37" s="33" t="s">
        <v>40</v>
      </c>
      <c r="N37" s="33">
        <v>0</v>
      </c>
      <c r="O37" s="96">
        <v>28</v>
      </c>
      <c r="P37" s="96">
        <v>0</v>
      </c>
    </row>
    <row r="38" spans="1:16" ht="14.25" x14ac:dyDescent="0.25">
      <c r="A38" s="25">
        <v>5226</v>
      </c>
      <c r="B38" s="30" t="s">
        <v>401</v>
      </c>
      <c r="C38" s="58" t="s">
        <v>191</v>
      </c>
      <c r="D38" s="58" t="s">
        <v>75</v>
      </c>
      <c r="E38" s="30" t="s">
        <v>400</v>
      </c>
      <c r="F38" s="27" t="s">
        <v>375</v>
      </c>
      <c r="G38" s="94">
        <v>0</v>
      </c>
      <c r="H38" s="61" t="s">
        <v>24</v>
      </c>
      <c r="I38" s="29" t="s">
        <v>40</v>
      </c>
      <c r="J38" s="73" t="s">
        <v>11</v>
      </c>
      <c r="K38" s="33" t="s">
        <v>40</v>
      </c>
      <c r="L38" s="33" t="s">
        <v>40</v>
      </c>
      <c r="M38" s="33" t="s">
        <v>40</v>
      </c>
      <c r="N38" s="33">
        <v>0</v>
      </c>
      <c r="O38" s="96">
        <v>28</v>
      </c>
      <c r="P38" s="96">
        <v>0</v>
      </c>
    </row>
    <row r="39" spans="1:16" ht="14.25" x14ac:dyDescent="0.25">
      <c r="A39" s="25">
        <v>5227</v>
      </c>
      <c r="B39" s="30" t="s">
        <v>402</v>
      </c>
      <c r="C39" s="26" t="s">
        <v>132</v>
      </c>
      <c r="D39" s="26" t="s">
        <v>81</v>
      </c>
      <c r="E39" s="26" t="s">
        <v>121</v>
      </c>
      <c r="F39" s="27" t="s">
        <v>160</v>
      </c>
      <c r="G39" s="94">
        <v>33</v>
      </c>
      <c r="H39" s="61" t="s">
        <v>62</v>
      </c>
      <c r="I39" s="29" t="s">
        <v>59</v>
      </c>
      <c r="J39" s="99" t="s">
        <v>11</v>
      </c>
      <c r="K39" s="33" t="s">
        <v>40</v>
      </c>
      <c r="L39" s="33" t="s">
        <v>59</v>
      </c>
      <c r="M39" s="33" t="s">
        <v>40</v>
      </c>
      <c r="N39" s="33">
        <v>0</v>
      </c>
      <c r="O39" s="107">
        <v>28</v>
      </c>
      <c r="P39" s="107">
        <v>5</v>
      </c>
    </row>
    <row r="40" spans="1:16" ht="14.25" x14ac:dyDescent="0.25">
      <c r="A40" s="25">
        <v>5229</v>
      </c>
      <c r="B40" s="30" t="s">
        <v>403</v>
      </c>
      <c r="C40" s="58" t="s">
        <v>191</v>
      </c>
      <c r="D40" s="58" t="s">
        <v>201</v>
      </c>
      <c r="E40" s="30" t="s">
        <v>201</v>
      </c>
      <c r="F40" s="27" t="s">
        <v>77</v>
      </c>
      <c r="G40" s="94">
        <v>25</v>
      </c>
      <c r="H40" s="29" t="s">
        <v>62</v>
      </c>
      <c r="I40" s="29" t="s">
        <v>59</v>
      </c>
      <c r="J40" s="73" t="s">
        <v>11</v>
      </c>
      <c r="K40" s="33" t="s">
        <v>40</v>
      </c>
      <c r="L40" s="33" t="s">
        <v>40</v>
      </c>
      <c r="M40" s="33" t="s">
        <v>40</v>
      </c>
      <c r="N40" s="33">
        <v>0</v>
      </c>
      <c r="O40" s="96">
        <v>25</v>
      </c>
      <c r="P40" s="96">
        <v>0</v>
      </c>
    </row>
    <row r="41" spans="1:16" ht="14.25" x14ac:dyDescent="0.25">
      <c r="A41" s="25">
        <v>5231</v>
      </c>
      <c r="B41" s="30" t="s">
        <v>404</v>
      </c>
      <c r="C41" s="58" t="s">
        <v>191</v>
      </c>
      <c r="D41" s="58" t="s">
        <v>75</v>
      </c>
      <c r="E41" s="30" t="s">
        <v>405</v>
      </c>
      <c r="F41" s="27" t="s">
        <v>77</v>
      </c>
      <c r="G41" s="94">
        <v>25</v>
      </c>
      <c r="H41" s="29" t="s">
        <v>62</v>
      </c>
      <c r="I41" s="29" t="s">
        <v>59</v>
      </c>
      <c r="J41" s="73" t="s">
        <v>11</v>
      </c>
      <c r="K41" s="33" t="s">
        <v>40</v>
      </c>
      <c r="L41" s="33" t="s">
        <v>40</v>
      </c>
      <c r="M41" s="33" t="s">
        <v>40</v>
      </c>
      <c r="N41" s="33">
        <v>0</v>
      </c>
      <c r="O41" s="96">
        <v>25</v>
      </c>
      <c r="P41" s="96">
        <v>0</v>
      </c>
    </row>
    <row r="42" spans="1:16" ht="14.25" x14ac:dyDescent="0.25">
      <c r="A42" s="25">
        <v>5233</v>
      </c>
      <c r="B42" s="30" t="s">
        <v>406</v>
      </c>
      <c r="C42" s="58" t="s">
        <v>191</v>
      </c>
      <c r="D42" s="58" t="s">
        <v>75</v>
      </c>
      <c r="E42" s="30" t="s">
        <v>400</v>
      </c>
      <c r="F42" s="27" t="s">
        <v>323</v>
      </c>
      <c r="G42" s="94">
        <v>0</v>
      </c>
      <c r="H42" s="61" t="s">
        <v>24</v>
      </c>
      <c r="I42" s="29" t="s">
        <v>40</v>
      </c>
      <c r="J42" s="73" t="s">
        <v>11</v>
      </c>
      <c r="K42" s="33" t="s">
        <v>40</v>
      </c>
      <c r="L42" s="33" t="s">
        <v>40</v>
      </c>
      <c r="M42" s="33" t="s">
        <v>40</v>
      </c>
      <c r="N42" s="33">
        <v>0</v>
      </c>
      <c r="O42" s="96">
        <v>28</v>
      </c>
      <c r="P42" s="96">
        <v>0</v>
      </c>
    </row>
    <row r="43" spans="1:16" ht="14.25" x14ac:dyDescent="0.25">
      <c r="A43" s="25">
        <v>5235</v>
      </c>
      <c r="B43" s="30" t="s">
        <v>407</v>
      </c>
      <c r="C43" s="26" t="s">
        <v>132</v>
      </c>
      <c r="D43" s="26" t="s">
        <v>46</v>
      </c>
      <c r="E43" s="26" t="s">
        <v>236</v>
      </c>
      <c r="F43" s="97" t="s">
        <v>383</v>
      </c>
      <c r="G43" s="94">
        <v>32</v>
      </c>
      <c r="H43" s="61" t="s">
        <v>62</v>
      </c>
      <c r="I43" s="29" t="s">
        <v>59</v>
      </c>
      <c r="J43" s="99" t="s">
        <v>11</v>
      </c>
      <c r="K43" s="33" t="s">
        <v>40</v>
      </c>
      <c r="L43" s="33" t="s">
        <v>40</v>
      </c>
      <c r="M43" s="33" t="s">
        <v>40</v>
      </c>
      <c r="N43" s="33">
        <v>0</v>
      </c>
      <c r="O43" s="107">
        <v>32</v>
      </c>
      <c r="P43" s="107">
        <v>0</v>
      </c>
    </row>
    <row r="44" spans="1:16" ht="14.25" x14ac:dyDescent="0.25">
      <c r="A44" s="25">
        <v>5238</v>
      </c>
      <c r="B44" s="30" t="s">
        <v>408</v>
      </c>
      <c r="C44" s="26" t="s">
        <v>191</v>
      </c>
      <c r="D44" s="39" t="s">
        <v>75</v>
      </c>
      <c r="E44" s="39" t="s">
        <v>409</v>
      </c>
      <c r="F44" s="97" t="s">
        <v>77</v>
      </c>
      <c r="G44" s="94">
        <v>25</v>
      </c>
      <c r="H44" s="61" t="s">
        <v>62</v>
      </c>
      <c r="I44" s="29" t="s">
        <v>59</v>
      </c>
      <c r="J44" s="73" t="s">
        <v>11</v>
      </c>
      <c r="K44" s="33" t="s">
        <v>40</v>
      </c>
      <c r="L44" s="33" t="s">
        <v>40</v>
      </c>
      <c r="M44" s="33" t="s">
        <v>40</v>
      </c>
      <c r="N44" s="33">
        <v>0</v>
      </c>
      <c r="O44" s="96">
        <v>25</v>
      </c>
      <c r="P44" s="96">
        <v>0</v>
      </c>
    </row>
    <row r="45" spans="1:16" ht="14.25" x14ac:dyDescent="0.25">
      <c r="A45" s="25">
        <v>5245</v>
      </c>
      <c r="B45" s="30" t="s">
        <v>410</v>
      </c>
      <c r="C45" s="26" t="s">
        <v>139</v>
      </c>
      <c r="D45" s="39" t="s">
        <v>46</v>
      </c>
      <c r="E45" s="39" t="s">
        <v>382</v>
      </c>
      <c r="F45" s="97" t="s">
        <v>383</v>
      </c>
      <c r="G45" s="94">
        <v>32</v>
      </c>
      <c r="H45" s="61" t="s">
        <v>38</v>
      </c>
      <c r="I45" s="29" t="s">
        <v>59</v>
      </c>
      <c r="J45" s="99" t="s">
        <v>11</v>
      </c>
      <c r="K45" s="33" t="s">
        <v>40</v>
      </c>
      <c r="L45" s="33" t="s">
        <v>40</v>
      </c>
      <c r="M45" s="33" t="s">
        <v>40</v>
      </c>
      <c r="N45" s="33">
        <v>0</v>
      </c>
      <c r="O45" s="107">
        <v>32</v>
      </c>
      <c r="P45" s="107">
        <v>0</v>
      </c>
    </row>
    <row r="46" spans="1:16" ht="14.25" x14ac:dyDescent="0.25">
      <c r="A46" s="25">
        <v>5250</v>
      </c>
      <c r="B46" s="30" t="s">
        <v>411</v>
      </c>
      <c r="C46" s="58" t="s">
        <v>191</v>
      </c>
      <c r="D46" s="58" t="s">
        <v>81</v>
      </c>
      <c r="E46" s="30" t="s">
        <v>121</v>
      </c>
      <c r="F46" s="27" t="s">
        <v>48</v>
      </c>
      <c r="G46" s="94">
        <v>24</v>
      </c>
      <c r="H46" s="29" t="s">
        <v>62</v>
      </c>
      <c r="I46" s="29" t="s">
        <v>59</v>
      </c>
      <c r="J46" s="73" t="s">
        <v>11</v>
      </c>
      <c r="K46" s="33" t="s">
        <v>40</v>
      </c>
      <c r="L46" s="33" t="s">
        <v>40</v>
      </c>
      <c r="M46" s="33" t="s">
        <v>40</v>
      </c>
      <c r="N46" s="33">
        <v>0</v>
      </c>
      <c r="O46" s="96">
        <v>24</v>
      </c>
      <c r="P46" s="96">
        <v>0</v>
      </c>
    </row>
    <row r="47" spans="1:16" ht="14.25" x14ac:dyDescent="0.25">
      <c r="A47" s="25">
        <v>5252</v>
      </c>
      <c r="B47" s="30" t="s">
        <v>412</v>
      </c>
      <c r="C47" s="58" t="s">
        <v>191</v>
      </c>
      <c r="D47" s="58" t="s">
        <v>81</v>
      </c>
      <c r="E47" s="30" t="s">
        <v>121</v>
      </c>
      <c r="F47" s="27" t="s">
        <v>48</v>
      </c>
      <c r="G47" s="94">
        <v>0</v>
      </c>
      <c r="H47" s="29" t="s">
        <v>24</v>
      </c>
      <c r="I47" s="29" t="s">
        <v>40</v>
      </c>
      <c r="J47" s="73" t="s">
        <v>350</v>
      </c>
      <c r="K47" s="33" t="s">
        <v>40</v>
      </c>
      <c r="L47" s="33" t="s">
        <v>40</v>
      </c>
      <c r="M47" s="33" t="s">
        <v>40</v>
      </c>
      <c r="N47" s="33">
        <v>0</v>
      </c>
      <c r="O47" s="96">
        <v>24</v>
      </c>
      <c r="P47" s="96">
        <v>0</v>
      </c>
    </row>
    <row r="48" spans="1:16" ht="14.25" x14ac:dyDescent="0.25">
      <c r="A48" s="25">
        <v>5253</v>
      </c>
      <c r="B48" s="30" t="s">
        <v>413</v>
      </c>
      <c r="C48" s="58" t="s">
        <v>191</v>
      </c>
      <c r="D48" s="58" t="s">
        <v>81</v>
      </c>
      <c r="E48" s="30" t="s">
        <v>121</v>
      </c>
      <c r="F48" s="27" t="s">
        <v>48</v>
      </c>
      <c r="G48" s="94">
        <v>0</v>
      </c>
      <c r="H48" s="29" t="s">
        <v>24</v>
      </c>
      <c r="I48" s="29" t="s">
        <v>40</v>
      </c>
      <c r="J48" s="73" t="s">
        <v>11</v>
      </c>
      <c r="K48" s="33" t="s">
        <v>40</v>
      </c>
      <c r="L48" s="33" t="s">
        <v>40</v>
      </c>
      <c r="M48" s="33" t="s">
        <v>40</v>
      </c>
      <c r="N48" s="33">
        <v>0</v>
      </c>
      <c r="O48" s="96">
        <v>24</v>
      </c>
      <c r="P48" s="96">
        <v>0</v>
      </c>
    </row>
    <row r="49" spans="1:16" ht="14.25" x14ac:dyDescent="0.25">
      <c r="A49" s="25">
        <v>5256</v>
      </c>
      <c r="B49" s="30" t="s">
        <v>414</v>
      </c>
      <c r="C49" s="58" t="s">
        <v>191</v>
      </c>
      <c r="D49" s="58" t="s">
        <v>81</v>
      </c>
      <c r="E49" s="30" t="s">
        <v>121</v>
      </c>
      <c r="F49" s="27" t="s">
        <v>48</v>
      </c>
      <c r="G49" s="94">
        <v>24</v>
      </c>
      <c r="H49" s="29" t="s">
        <v>62</v>
      </c>
      <c r="I49" s="29" t="s">
        <v>59</v>
      </c>
      <c r="J49" s="73" t="s">
        <v>11</v>
      </c>
      <c r="K49" s="33" t="s">
        <v>40</v>
      </c>
      <c r="L49" s="33" t="s">
        <v>40</v>
      </c>
      <c r="M49" s="33" t="s">
        <v>40</v>
      </c>
      <c r="N49" s="33">
        <v>0</v>
      </c>
      <c r="O49" s="96">
        <v>24</v>
      </c>
      <c r="P49" s="96">
        <v>0</v>
      </c>
    </row>
    <row r="50" spans="1:16" ht="14.25" x14ac:dyDescent="0.25">
      <c r="A50" s="25">
        <v>5258</v>
      </c>
      <c r="B50" s="30" t="s">
        <v>415</v>
      </c>
      <c r="C50" s="58" t="s">
        <v>191</v>
      </c>
      <c r="D50" s="58" t="s">
        <v>81</v>
      </c>
      <c r="E50" s="30" t="s">
        <v>121</v>
      </c>
      <c r="F50" s="27" t="s">
        <v>160</v>
      </c>
      <c r="G50" s="94">
        <v>28</v>
      </c>
      <c r="H50" s="29" t="s">
        <v>38</v>
      </c>
      <c r="I50" s="29" t="s">
        <v>59</v>
      </c>
      <c r="J50" s="73" t="s">
        <v>11</v>
      </c>
      <c r="K50" s="33" t="s">
        <v>40</v>
      </c>
      <c r="L50" s="33" t="s">
        <v>40</v>
      </c>
      <c r="M50" s="33" t="s">
        <v>40</v>
      </c>
      <c r="N50" s="33">
        <v>0</v>
      </c>
      <c r="O50" s="96">
        <v>28</v>
      </c>
      <c r="P50" s="96">
        <v>0</v>
      </c>
    </row>
    <row r="51" spans="1:16" ht="14.25" x14ac:dyDescent="0.25">
      <c r="A51" s="25">
        <v>5259</v>
      </c>
      <c r="B51" s="30" t="s">
        <v>416</v>
      </c>
      <c r="C51" s="26" t="s">
        <v>139</v>
      </c>
      <c r="D51" s="26" t="s">
        <v>46</v>
      </c>
      <c r="E51" s="26" t="s">
        <v>159</v>
      </c>
      <c r="F51" s="97" t="s">
        <v>364</v>
      </c>
      <c r="G51" s="94">
        <v>0</v>
      </c>
      <c r="H51" s="61" t="s">
        <v>24</v>
      </c>
      <c r="I51" s="29" t="s">
        <v>40</v>
      </c>
      <c r="J51" s="99" t="s">
        <v>11</v>
      </c>
      <c r="K51" s="33" t="s">
        <v>40</v>
      </c>
      <c r="L51" s="33" t="s">
        <v>40</v>
      </c>
      <c r="M51" s="33" t="s">
        <v>40</v>
      </c>
      <c r="N51" s="33">
        <v>0</v>
      </c>
      <c r="O51" s="107">
        <v>16</v>
      </c>
      <c r="P51" s="107">
        <v>0</v>
      </c>
    </row>
    <row r="52" spans="1:16" ht="14.25" x14ac:dyDescent="0.25">
      <c r="A52" s="25">
        <v>5262</v>
      </c>
      <c r="B52" s="30" t="s">
        <v>417</v>
      </c>
      <c r="C52" s="26" t="s">
        <v>191</v>
      </c>
      <c r="D52" s="26" t="s">
        <v>81</v>
      </c>
      <c r="E52" s="30" t="s">
        <v>121</v>
      </c>
      <c r="F52" s="27" t="s">
        <v>48</v>
      </c>
      <c r="G52" s="94">
        <v>24</v>
      </c>
      <c r="H52" s="61" t="s">
        <v>62</v>
      </c>
      <c r="I52" s="29" t="s">
        <v>40</v>
      </c>
      <c r="J52" s="73" t="s">
        <v>350</v>
      </c>
      <c r="K52" s="33" t="s">
        <v>40</v>
      </c>
      <c r="L52" s="33" t="s">
        <v>40</v>
      </c>
      <c r="M52" s="33" t="s">
        <v>40</v>
      </c>
      <c r="N52" s="33">
        <v>0</v>
      </c>
      <c r="O52" s="96">
        <v>24</v>
      </c>
      <c r="P52" s="96">
        <v>0</v>
      </c>
    </row>
    <row r="53" spans="1:16" ht="14.25" x14ac:dyDescent="0.25">
      <c r="A53" s="25">
        <v>5264</v>
      </c>
      <c r="B53" s="30" t="s">
        <v>418</v>
      </c>
      <c r="C53" s="26" t="s">
        <v>139</v>
      </c>
      <c r="D53" s="39" t="s">
        <v>81</v>
      </c>
      <c r="E53" s="39" t="s">
        <v>419</v>
      </c>
      <c r="F53" s="97" t="s">
        <v>83</v>
      </c>
      <c r="G53" s="94">
        <v>12</v>
      </c>
      <c r="H53" s="61" t="s">
        <v>38</v>
      </c>
      <c r="I53" s="29" t="s">
        <v>40</v>
      </c>
      <c r="J53" s="99" t="s">
        <v>350</v>
      </c>
      <c r="K53" s="33" t="s">
        <v>40</v>
      </c>
      <c r="L53" s="33" t="s">
        <v>40</v>
      </c>
      <c r="M53" s="33" t="s">
        <v>40</v>
      </c>
      <c r="N53" s="33">
        <v>0</v>
      </c>
      <c r="O53" s="107">
        <v>12</v>
      </c>
      <c r="P53" s="107">
        <v>0</v>
      </c>
    </row>
    <row r="54" spans="1:16" ht="14.25" x14ac:dyDescent="0.25">
      <c r="A54" s="25">
        <v>5267</v>
      </c>
      <c r="B54" s="30" t="s">
        <v>420</v>
      </c>
      <c r="C54" s="58" t="s">
        <v>143</v>
      </c>
      <c r="D54" s="58" t="s">
        <v>46</v>
      </c>
      <c r="E54" s="30" t="s">
        <v>382</v>
      </c>
      <c r="F54" s="27" t="s">
        <v>383</v>
      </c>
      <c r="G54" s="94">
        <v>37</v>
      </c>
      <c r="H54" s="61" t="s">
        <v>38</v>
      </c>
      <c r="I54" s="29" t="s">
        <v>59</v>
      </c>
      <c r="J54" s="99" t="s">
        <v>11</v>
      </c>
      <c r="K54" s="33" t="s">
        <v>40</v>
      </c>
      <c r="L54" s="33" t="s">
        <v>40</v>
      </c>
      <c r="M54" s="33" t="s">
        <v>40</v>
      </c>
      <c r="N54" s="33" t="s">
        <v>59</v>
      </c>
      <c r="O54" s="96">
        <v>32</v>
      </c>
      <c r="P54" s="96">
        <v>5</v>
      </c>
    </row>
    <row r="55" spans="1:16" ht="14.25" x14ac:dyDescent="0.25">
      <c r="A55" s="25">
        <v>5268</v>
      </c>
      <c r="B55" s="30" t="s">
        <v>421</v>
      </c>
      <c r="C55" s="58" t="s">
        <v>143</v>
      </c>
      <c r="D55" s="76" t="s">
        <v>75</v>
      </c>
      <c r="E55" s="39" t="s">
        <v>361</v>
      </c>
      <c r="F55" s="27" t="s">
        <v>359</v>
      </c>
      <c r="G55" s="94">
        <v>20</v>
      </c>
      <c r="H55" s="29" t="s">
        <v>38</v>
      </c>
      <c r="I55" s="29" t="s">
        <v>59</v>
      </c>
      <c r="J55" s="99" t="s">
        <v>11</v>
      </c>
      <c r="K55" s="33" t="s">
        <v>40</v>
      </c>
      <c r="L55" s="33" t="s">
        <v>40</v>
      </c>
      <c r="M55" s="33" t="s">
        <v>40</v>
      </c>
      <c r="N55" s="33" t="s">
        <v>59</v>
      </c>
      <c r="O55" s="96">
        <v>15</v>
      </c>
      <c r="P55" s="96">
        <v>5</v>
      </c>
    </row>
    <row r="56" spans="1:16" ht="14.25" x14ac:dyDescent="0.25">
      <c r="A56" s="25">
        <v>5269</v>
      </c>
      <c r="B56" s="30" t="s">
        <v>422</v>
      </c>
      <c r="C56" s="58" t="s">
        <v>143</v>
      </c>
      <c r="D56" s="76" t="s">
        <v>75</v>
      </c>
      <c r="E56" s="39" t="s">
        <v>361</v>
      </c>
      <c r="F56" s="27" t="s">
        <v>77</v>
      </c>
      <c r="G56" s="94">
        <v>30</v>
      </c>
      <c r="H56" s="29" t="s">
        <v>38</v>
      </c>
      <c r="I56" s="29" t="s">
        <v>59</v>
      </c>
      <c r="J56" s="99" t="s">
        <v>11</v>
      </c>
      <c r="K56" s="33" t="s">
        <v>40</v>
      </c>
      <c r="L56" s="33" t="s">
        <v>40</v>
      </c>
      <c r="M56" s="33" t="s">
        <v>40</v>
      </c>
      <c r="N56" s="33" t="s">
        <v>59</v>
      </c>
      <c r="O56" s="96">
        <v>25</v>
      </c>
      <c r="P56" s="96">
        <v>5</v>
      </c>
    </row>
    <row r="57" spans="1:16" ht="14.25" x14ac:dyDescent="0.25">
      <c r="A57" s="25">
        <v>5273</v>
      </c>
      <c r="B57" s="30" t="s">
        <v>423</v>
      </c>
      <c r="C57" s="58" t="s">
        <v>56</v>
      </c>
      <c r="D57" s="58" t="s">
        <v>81</v>
      </c>
      <c r="E57" s="30" t="s">
        <v>151</v>
      </c>
      <c r="F57" s="27" t="s">
        <v>48</v>
      </c>
      <c r="G57" s="94">
        <v>29</v>
      </c>
      <c r="H57" s="29" t="s">
        <v>62</v>
      </c>
      <c r="I57" s="29" t="s">
        <v>59</v>
      </c>
      <c r="J57" s="73" t="s">
        <v>350</v>
      </c>
      <c r="K57" s="33" t="s">
        <v>40</v>
      </c>
      <c r="L57" s="33" t="s">
        <v>59</v>
      </c>
      <c r="M57" s="33" t="s">
        <v>40</v>
      </c>
      <c r="N57" s="33">
        <v>0</v>
      </c>
      <c r="O57" s="96">
        <v>24</v>
      </c>
      <c r="P57" s="96">
        <v>5</v>
      </c>
    </row>
    <row r="58" spans="1:16" ht="14.25" x14ac:dyDescent="0.25">
      <c r="A58" s="25">
        <v>5274</v>
      </c>
      <c r="B58" s="30" t="s">
        <v>424</v>
      </c>
      <c r="C58" s="26" t="s">
        <v>191</v>
      </c>
      <c r="D58" s="26" t="s">
        <v>81</v>
      </c>
      <c r="E58" s="26" t="s">
        <v>157</v>
      </c>
      <c r="F58" s="27" t="s">
        <v>83</v>
      </c>
      <c r="G58" s="94">
        <v>12</v>
      </c>
      <c r="H58" s="61" t="s">
        <v>62</v>
      </c>
      <c r="I58" s="29" t="s">
        <v>40</v>
      </c>
      <c r="J58" s="73" t="s">
        <v>350</v>
      </c>
      <c r="K58" s="33" t="s">
        <v>40</v>
      </c>
      <c r="L58" s="33" t="s">
        <v>40</v>
      </c>
      <c r="M58" s="33" t="s">
        <v>40</v>
      </c>
      <c r="N58" s="33">
        <v>0</v>
      </c>
      <c r="O58" s="96">
        <v>12</v>
      </c>
      <c r="P58" s="96">
        <v>0</v>
      </c>
    </row>
    <row r="59" spans="1:16" ht="14.25" x14ac:dyDescent="0.25">
      <c r="A59" s="25">
        <v>5278</v>
      </c>
      <c r="B59" s="30" t="s">
        <v>425</v>
      </c>
      <c r="C59" s="58" t="s">
        <v>56</v>
      </c>
      <c r="D59" s="58" t="s">
        <v>68</v>
      </c>
      <c r="E59" s="30" t="s">
        <v>315</v>
      </c>
      <c r="F59" s="27" t="s">
        <v>70</v>
      </c>
      <c r="G59" s="94">
        <v>0</v>
      </c>
      <c r="H59" s="61" t="s">
        <v>24</v>
      </c>
      <c r="I59" s="29" t="s">
        <v>40</v>
      </c>
      <c r="J59" s="73" t="s">
        <v>11</v>
      </c>
      <c r="K59" s="33" t="s">
        <v>40</v>
      </c>
      <c r="L59" s="33" t="s">
        <v>40</v>
      </c>
      <c r="M59" s="33" t="s">
        <v>59</v>
      </c>
      <c r="N59" s="33">
        <v>0</v>
      </c>
      <c r="O59" s="96">
        <v>23</v>
      </c>
      <c r="P59" s="96">
        <v>5</v>
      </c>
    </row>
    <row r="60" spans="1:16" ht="14.25" x14ac:dyDescent="0.25">
      <c r="A60" s="25">
        <v>5289</v>
      </c>
      <c r="B60" s="30" t="s">
        <v>426</v>
      </c>
      <c r="C60" s="58" t="s">
        <v>56</v>
      </c>
      <c r="D60" s="58" t="s">
        <v>75</v>
      </c>
      <c r="E60" s="30" t="s">
        <v>361</v>
      </c>
      <c r="F60" s="27" t="s">
        <v>359</v>
      </c>
      <c r="G60" s="94">
        <v>15</v>
      </c>
      <c r="H60" s="29" t="s">
        <v>62</v>
      </c>
      <c r="I60" s="29" t="s">
        <v>40</v>
      </c>
      <c r="J60" s="73" t="s">
        <v>350</v>
      </c>
      <c r="K60" s="33" t="s">
        <v>40</v>
      </c>
      <c r="L60" s="33" t="s">
        <v>40</v>
      </c>
      <c r="M60" s="33" t="s">
        <v>40</v>
      </c>
      <c r="N60" s="33">
        <v>0</v>
      </c>
      <c r="O60" s="96">
        <v>15</v>
      </c>
      <c r="P60" s="96">
        <v>0</v>
      </c>
    </row>
    <row r="61" spans="1:16" ht="14.25" x14ac:dyDescent="0.25">
      <c r="A61" s="25">
        <v>5293</v>
      </c>
      <c r="B61" s="30" t="s">
        <v>427</v>
      </c>
      <c r="C61" s="26" t="s">
        <v>191</v>
      </c>
      <c r="D61" s="26" t="s">
        <v>35</v>
      </c>
      <c r="E61" s="26" t="s">
        <v>428</v>
      </c>
      <c r="F61" s="27" t="s">
        <v>37</v>
      </c>
      <c r="G61" s="94">
        <v>36</v>
      </c>
      <c r="H61" s="61" t="s">
        <v>62</v>
      </c>
      <c r="I61" s="29" t="s">
        <v>59</v>
      </c>
      <c r="J61" s="73" t="s">
        <v>11</v>
      </c>
      <c r="K61" s="33" t="s">
        <v>40</v>
      </c>
      <c r="L61" s="33" t="s">
        <v>40</v>
      </c>
      <c r="M61" s="33" t="s">
        <v>40</v>
      </c>
      <c r="N61" s="33">
        <v>0</v>
      </c>
      <c r="O61" s="107">
        <v>36</v>
      </c>
      <c r="P61" s="107">
        <v>0</v>
      </c>
    </row>
    <row r="62" spans="1:16" ht="14.25" x14ac:dyDescent="0.25">
      <c r="A62" s="25">
        <v>5294</v>
      </c>
      <c r="B62" s="30" t="s">
        <v>429</v>
      </c>
      <c r="C62" s="58" t="s">
        <v>430</v>
      </c>
      <c r="D62" s="58" t="s">
        <v>431</v>
      </c>
      <c r="E62" s="30" t="s">
        <v>432</v>
      </c>
      <c r="F62" s="27" t="s">
        <v>308</v>
      </c>
      <c r="G62" s="94">
        <v>36</v>
      </c>
      <c r="H62" s="29" t="s">
        <v>38</v>
      </c>
      <c r="I62" s="29" t="s">
        <v>59</v>
      </c>
      <c r="J62" s="99" t="s">
        <v>11</v>
      </c>
      <c r="K62" s="33" t="s">
        <v>40</v>
      </c>
      <c r="L62" s="33" t="s">
        <v>40</v>
      </c>
      <c r="M62" s="33" t="s">
        <v>40</v>
      </c>
      <c r="N62" s="33">
        <v>0</v>
      </c>
      <c r="O62" s="96">
        <v>36</v>
      </c>
      <c r="P62" s="96">
        <v>0</v>
      </c>
    </row>
    <row r="63" spans="1:16" ht="14.25" x14ac:dyDescent="0.25">
      <c r="A63" s="25">
        <v>5295</v>
      </c>
      <c r="B63" s="30" t="s">
        <v>433</v>
      </c>
      <c r="C63" s="58" t="s">
        <v>430</v>
      </c>
      <c r="D63" s="58" t="s">
        <v>431</v>
      </c>
      <c r="E63" s="78" t="s">
        <v>432</v>
      </c>
      <c r="F63" s="27" t="s">
        <v>308</v>
      </c>
      <c r="G63" s="94">
        <v>36</v>
      </c>
      <c r="H63" s="29" t="s">
        <v>38</v>
      </c>
      <c r="I63" s="29" t="s">
        <v>59</v>
      </c>
      <c r="J63" s="99" t="s">
        <v>11</v>
      </c>
      <c r="K63" s="33" t="s">
        <v>40</v>
      </c>
      <c r="L63" s="33" t="s">
        <v>40</v>
      </c>
      <c r="M63" s="33" t="s">
        <v>40</v>
      </c>
      <c r="N63" s="33">
        <v>0</v>
      </c>
      <c r="O63" s="96">
        <v>36</v>
      </c>
      <c r="P63" s="96">
        <v>0</v>
      </c>
    </row>
    <row r="64" spans="1:16" ht="14.25" x14ac:dyDescent="0.25">
      <c r="A64" s="25">
        <v>5297</v>
      </c>
      <c r="B64" s="30" t="s">
        <v>434</v>
      </c>
      <c r="C64" s="26" t="s">
        <v>132</v>
      </c>
      <c r="D64" s="26" t="s">
        <v>81</v>
      </c>
      <c r="E64" s="26" t="s">
        <v>151</v>
      </c>
      <c r="F64" s="27" t="s">
        <v>160</v>
      </c>
      <c r="G64" s="94">
        <v>33</v>
      </c>
      <c r="H64" s="61" t="s">
        <v>62</v>
      </c>
      <c r="I64" s="29" t="s">
        <v>59</v>
      </c>
      <c r="J64" s="99" t="s">
        <v>350</v>
      </c>
      <c r="K64" s="33" t="s">
        <v>40</v>
      </c>
      <c r="L64" s="33" t="s">
        <v>59</v>
      </c>
      <c r="M64" s="33" t="s">
        <v>40</v>
      </c>
      <c r="N64" s="33">
        <v>0</v>
      </c>
      <c r="O64" s="107">
        <v>28</v>
      </c>
      <c r="P64" s="107">
        <v>5</v>
      </c>
    </row>
    <row r="65" spans="1:16" ht="14.25" x14ac:dyDescent="0.25">
      <c r="A65" s="25">
        <v>5298</v>
      </c>
      <c r="B65" s="30" t="s">
        <v>435</v>
      </c>
      <c r="C65" s="58" t="s">
        <v>106</v>
      </c>
      <c r="D65" s="58" t="s">
        <v>75</v>
      </c>
      <c r="E65" s="30" t="s">
        <v>436</v>
      </c>
      <c r="F65" s="27" t="s">
        <v>77</v>
      </c>
      <c r="G65" s="94">
        <v>25</v>
      </c>
      <c r="H65" s="29" t="s">
        <v>62</v>
      </c>
      <c r="I65" s="29" t="s">
        <v>59</v>
      </c>
      <c r="J65" s="99" t="s">
        <v>11</v>
      </c>
      <c r="K65" s="33" t="s">
        <v>40</v>
      </c>
      <c r="L65" s="33" t="s">
        <v>40</v>
      </c>
      <c r="M65" s="33" t="s">
        <v>40</v>
      </c>
      <c r="N65" s="33">
        <v>0</v>
      </c>
      <c r="O65" s="96">
        <v>25</v>
      </c>
      <c r="P65" s="96">
        <v>0</v>
      </c>
    </row>
    <row r="66" spans="1:16" ht="14.25" x14ac:dyDescent="0.25">
      <c r="A66" s="25">
        <v>5302</v>
      </c>
      <c r="B66" s="52" t="s">
        <v>437</v>
      </c>
      <c r="C66" s="58" t="s">
        <v>56</v>
      </c>
      <c r="D66" s="58" t="s">
        <v>75</v>
      </c>
      <c r="E66" s="30" t="s">
        <v>166</v>
      </c>
      <c r="F66" s="27" t="s">
        <v>77</v>
      </c>
      <c r="G66" s="94">
        <v>25</v>
      </c>
      <c r="H66" s="29" t="s">
        <v>62</v>
      </c>
      <c r="I66" s="29" t="s">
        <v>59</v>
      </c>
      <c r="J66" s="73" t="s">
        <v>11</v>
      </c>
      <c r="K66" s="33" t="s">
        <v>40</v>
      </c>
      <c r="L66" s="33" t="s">
        <v>40</v>
      </c>
      <c r="M66" s="33" t="s">
        <v>40</v>
      </c>
      <c r="N66" s="33">
        <v>0</v>
      </c>
      <c r="O66" s="96">
        <v>25</v>
      </c>
      <c r="P66" s="96">
        <v>0</v>
      </c>
    </row>
    <row r="67" spans="1:16" ht="14.25" x14ac:dyDescent="0.25">
      <c r="A67" s="25">
        <v>5342</v>
      </c>
      <c r="B67" s="30" t="s">
        <v>438</v>
      </c>
      <c r="C67" s="26" t="s">
        <v>191</v>
      </c>
      <c r="D67" s="26" t="s">
        <v>35</v>
      </c>
      <c r="E67" s="26" t="s">
        <v>36</v>
      </c>
      <c r="F67" s="27" t="s">
        <v>44</v>
      </c>
      <c r="G67" s="94">
        <v>40</v>
      </c>
      <c r="H67" s="61" t="s">
        <v>62</v>
      </c>
      <c r="I67" s="29" t="s">
        <v>59</v>
      </c>
      <c r="J67" s="73" t="s">
        <v>11</v>
      </c>
      <c r="K67" s="33" t="s">
        <v>203</v>
      </c>
      <c r="L67" s="33" t="s">
        <v>40</v>
      </c>
      <c r="M67" s="33" t="s">
        <v>40</v>
      </c>
      <c r="N67" s="33">
        <v>0</v>
      </c>
      <c r="O67" s="107">
        <v>40</v>
      </c>
      <c r="P67" s="107">
        <v>0</v>
      </c>
    </row>
    <row r="68" spans="1:16" ht="14.25" x14ac:dyDescent="0.25">
      <c r="A68" s="25">
        <v>5344</v>
      </c>
      <c r="B68" s="30" t="s">
        <v>439</v>
      </c>
      <c r="C68" s="26" t="s">
        <v>191</v>
      </c>
      <c r="D68" s="26" t="s">
        <v>68</v>
      </c>
      <c r="E68" s="26" t="s">
        <v>324</v>
      </c>
      <c r="F68" s="97" t="s">
        <v>323</v>
      </c>
      <c r="G68" s="94">
        <v>28</v>
      </c>
      <c r="H68" s="61" t="s">
        <v>62</v>
      </c>
      <c r="I68" s="29" t="s">
        <v>59</v>
      </c>
      <c r="J68" s="73" t="s">
        <v>11</v>
      </c>
      <c r="K68" s="33" t="s">
        <v>40</v>
      </c>
      <c r="L68" s="33" t="s">
        <v>40</v>
      </c>
      <c r="M68" s="33" t="s">
        <v>40</v>
      </c>
      <c r="N68" s="33">
        <v>0</v>
      </c>
      <c r="O68" s="107">
        <v>28</v>
      </c>
      <c r="P68" s="107">
        <v>0</v>
      </c>
    </row>
    <row r="69" spans="1:16" ht="14.25" x14ac:dyDescent="0.25">
      <c r="A69" s="25">
        <v>5346</v>
      </c>
      <c r="B69" s="30" t="s">
        <v>440</v>
      </c>
      <c r="C69" s="58" t="s">
        <v>102</v>
      </c>
      <c r="D69" s="58" t="s">
        <v>75</v>
      </c>
      <c r="E69" s="30" t="s">
        <v>441</v>
      </c>
      <c r="F69" s="27" t="s">
        <v>359</v>
      </c>
      <c r="G69" s="94">
        <v>0</v>
      </c>
      <c r="H69" s="61" t="s">
        <v>24</v>
      </c>
      <c r="I69" s="29" t="s">
        <v>40</v>
      </c>
      <c r="J69" s="99" t="s">
        <v>11</v>
      </c>
      <c r="K69" s="33" t="s">
        <v>40</v>
      </c>
      <c r="L69" s="33" t="s">
        <v>40</v>
      </c>
      <c r="M69" s="33" t="s">
        <v>40</v>
      </c>
      <c r="N69" s="33" t="s">
        <v>59</v>
      </c>
      <c r="O69" s="96">
        <v>15</v>
      </c>
      <c r="P69" s="96">
        <v>5</v>
      </c>
    </row>
    <row r="70" spans="1:16" ht="14.25" x14ac:dyDescent="0.25">
      <c r="A70" s="25">
        <v>5356</v>
      </c>
      <c r="B70" s="30" t="s">
        <v>442</v>
      </c>
      <c r="C70" s="58" t="s">
        <v>56</v>
      </c>
      <c r="D70" s="58" t="s">
        <v>75</v>
      </c>
      <c r="E70" s="30" t="s">
        <v>405</v>
      </c>
      <c r="F70" s="27" t="s">
        <v>77</v>
      </c>
      <c r="G70" s="94">
        <v>25</v>
      </c>
      <c r="H70" s="29" t="s">
        <v>62</v>
      </c>
      <c r="I70" s="29" t="s">
        <v>59</v>
      </c>
      <c r="J70" s="73" t="s">
        <v>11</v>
      </c>
      <c r="K70" s="33" t="s">
        <v>40</v>
      </c>
      <c r="L70" s="33" t="s">
        <v>40</v>
      </c>
      <c r="M70" s="33" t="s">
        <v>40</v>
      </c>
      <c r="N70" s="33">
        <v>0</v>
      </c>
      <c r="O70" s="96">
        <v>25</v>
      </c>
      <c r="P70" s="96">
        <v>0</v>
      </c>
    </row>
    <row r="71" spans="1:16" ht="14.25" x14ac:dyDescent="0.25">
      <c r="A71" s="25">
        <v>5364</v>
      </c>
      <c r="B71" s="30" t="s">
        <v>443</v>
      </c>
      <c r="C71" s="58" t="s">
        <v>136</v>
      </c>
      <c r="D71" s="76" t="s">
        <v>75</v>
      </c>
      <c r="E71" s="52" t="s">
        <v>166</v>
      </c>
      <c r="F71" s="27" t="s">
        <v>77</v>
      </c>
      <c r="G71" s="94">
        <v>25</v>
      </c>
      <c r="H71" s="29" t="s">
        <v>38</v>
      </c>
      <c r="I71" s="29" t="s">
        <v>59</v>
      </c>
      <c r="J71" s="99" t="s">
        <v>11</v>
      </c>
      <c r="K71" s="33" t="s">
        <v>40</v>
      </c>
      <c r="L71" s="33" t="s">
        <v>40</v>
      </c>
      <c r="M71" s="33" t="s">
        <v>40</v>
      </c>
      <c r="N71" s="33">
        <v>0</v>
      </c>
      <c r="O71" s="96">
        <v>25</v>
      </c>
      <c r="P71" s="96">
        <v>0</v>
      </c>
    </row>
    <row r="72" spans="1:16" ht="14.25" x14ac:dyDescent="0.25">
      <c r="A72" s="25">
        <v>5369</v>
      </c>
      <c r="B72" s="30" t="s">
        <v>444</v>
      </c>
      <c r="C72" s="58" t="s">
        <v>102</v>
      </c>
      <c r="D72" s="58" t="s">
        <v>35</v>
      </c>
      <c r="E72" s="30" t="s">
        <v>104</v>
      </c>
      <c r="F72" s="27" t="s">
        <v>44</v>
      </c>
      <c r="G72" s="94">
        <v>50</v>
      </c>
      <c r="H72" s="61" t="s">
        <v>38</v>
      </c>
      <c r="I72" s="29" t="s">
        <v>59</v>
      </c>
      <c r="J72" s="99" t="s">
        <v>393</v>
      </c>
      <c r="K72" s="33" t="s">
        <v>40</v>
      </c>
      <c r="L72" s="33" t="s">
        <v>59</v>
      </c>
      <c r="M72" s="33" t="s">
        <v>40</v>
      </c>
      <c r="N72" s="33" t="s">
        <v>59</v>
      </c>
      <c r="O72" s="96">
        <v>40</v>
      </c>
      <c r="P72" s="96">
        <v>10</v>
      </c>
    </row>
    <row r="73" spans="1:16" ht="14.25" x14ac:dyDescent="0.25">
      <c r="A73" s="25">
        <v>5378</v>
      </c>
      <c r="B73" s="30" t="s">
        <v>445</v>
      </c>
      <c r="C73" s="58" t="s">
        <v>56</v>
      </c>
      <c r="D73" s="58" t="s">
        <v>68</v>
      </c>
      <c r="E73" s="30" t="s">
        <v>315</v>
      </c>
      <c r="F73" s="27" t="s">
        <v>70</v>
      </c>
      <c r="G73" s="94">
        <v>0</v>
      </c>
      <c r="H73" s="61" t="s">
        <v>24</v>
      </c>
      <c r="I73" s="29" t="s">
        <v>40</v>
      </c>
      <c r="J73" s="73" t="s">
        <v>11</v>
      </c>
      <c r="K73" s="33" t="s">
        <v>40</v>
      </c>
      <c r="L73" s="33" t="s">
        <v>40</v>
      </c>
      <c r="M73" s="33" t="s">
        <v>59</v>
      </c>
      <c r="N73" s="33">
        <v>0</v>
      </c>
      <c r="O73" s="96">
        <v>23</v>
      </c>
      <c r="P73" s="96">
        <v>5</v>
      </c>
    </row>
    <row r="74" spans="1:16" ht="14.25" x14ac:dyDescent="0.25">
      <c r="A74" s="25">
        <v>5382</v>
      </c>
      <c r="B74" s="30" t="s">
        <v>446</v>
      </c>
      <c r="C74" s="58" t="s">
        <v>102</v>
      </c>
      <c r="D74" s="58" t="s">
        <v>50</v>
      </c>
      <c r="E74" s="30" t="s">
        <v>51</v>
      </c>
      <c r="F74" s="27" t="s">
        <v>52</v>
      </c>
      <c r="G74" s="94">
        <v>23</v>
      </c>
      <c r="H74" s="61" t="s">
        <v>38</v>
      </c>
      <c r="I74" s="29" t="s">
        <v>40</v>
      </c>
      <c r="J74" s="99" t="s">
        <v>350</v>
      </c>
      <c r="K74" s="33" t="s">
        <v>40</v>
      </c>
      <c r="L74" s="33" t="s">
        <v>40</v>
      </c>
      <c r="M74" s="33" t="s">
        <v>40</v>
      </c>
      <c r="N74" s="33" t="s">
        <v>59</v>
      </c>
      <c r="O74" s="96">
        <v>18</v>
      </c>
      <c r="P74" s="96">
        <v>5</v>
      </c>
    </row>
    <row r="75" spans="1:16" ht="14.25" x14ac:dyDescent="0.25">
      <c r="A75" s="25">
        <v>5385</v>
      </c>
      <c r="B75" s="30" t="s">
        <v>447</v>
      </c>
      <c r="C75" s="58" t="s">
        <v>56</v>
      </c>
      <c r="D75" s="58" t="s">
        <v>35</v>
      </c>
      <c r="E75" s="30" t="s">
        <v>54</v>
      </c>
      <c r="F75" s="27" t="s">
        <v>44</v>
      </c>
      <c r="G75" s="94">
        <v>45</v>
      </c>
      <c r="H75" s="29" t="s">
        <v>62</v>
      </c>
      <c r="I75" s="29" t="s">
        <v>59</v>
      </c>
      <c r="J75" s="73" t="s">
        <v>393</v>
      </c>
      <c r="K75" s="33" t="s">
        <v>40</v>
      </c>
      <c r="L75" s="33" t="s">
        <v>59</v>
      </c>
      <c r="M75" s="33" t="s">
        <v>40</v>
      </c>
      <c r="N75" s="33">
        <v>0</v>
      </c>
      <c r="O75" s="96">
        <v>40</v>
      </c>
      <c r="P75" s="96">
        <v>5</v>
      </c>
    </row>
    <row r="76" spans="1:16" ht="14.25" x14ac:dyDescent="0.25">
      <c r="A76" s="25">
        <v>5387</v>
      </c>
      <c r="B76" s="30" t="s">
        <v>448</v>
      </c>
      <c r="C76" s="58" t="s">
        <v>56</v>
      </c>
      <c r="D76" s="76" t="s">
        <v>81</v>
      </c>
      <c r="E76" s="52" t="s">
        <v>82</v>
      </c>
      <c r="F76" s="27" t="s">
        <v>83</v>
      </c>
      <c r="G76" s="94">
        <v>12</v>
      </c>
      <c r="H76" s="29" t="s">
        <v>62</v>
      </c>
      <c r="I76" s="29" t="s">
        <v>40</v>
      </c>
      <c r="J76" s="73" t="s">
        <v>350</v>
      </c>
      <c r="K76" s="33" t="s">
        <v>40</v>
      </c>
      <c r="L76" s="33" t="s">
        <v>40</v>
      </c>
      <c r="M76" s="33" t="s">
        <v>40</v>
      </c>
      <c r="N76" s="33">
        <v>0</v>
      </c>
      <c r="O76" s="96">
        <v>12</v>
      </c>
      <c r="P76" s="96">
        <v>0</v>
      </c>
    </row>
    <row r="77" spans="1:16" ht="14.25" x14ac:dyDescent="0.25">
      <c r="A77" s="25">
        <v>5393</v>
      </c>
      <c r="B77" s="30" t="s">
        <v>193</v>
      </c>
      <c r="C77" s="58" t="s">
        <v>172</v>
      </c>
      <c r="D77" s="58" t="s">
        <v>46</v>
      </c>
      <c r="E77" s="30" t="s">
        <v>193</v>
      </c>
      <c r="F77" s="27" t="s">
        <v>383</v>
      </c>
      <c r="G77" s="94">
        <v>37</v>
      </c>
      <c r="H77" s="29" t="s">
        <v>38</v>
      </c>
      <c r="I77" s="29" t="s">
        <v>59</v>
      </c>
      <c r="J77" s="99" t="s">
        <v>11</v>
      </c>
      <c r="K77" s="33" t="s">
        <v>40</v>
      </c>
      <c r="L77" s="33" t="s">
        <v>40</v>
      </c>
      <c r="M77" s="33" t="s">
        <v>40</v>
      </c>
      <c r="N77" s="33" t="s">
        <v>59</v>
      </c>
      <c r="O77" s="96">
        <v>32</v>
      </c>
      <c r="P77" s="96">
        <v>5</v>
      </c>
    </row>
    <row r="78" spans="1:16" ht="14.25" x14ac:dyDescent="0.25">
      <c r="A78" s="25">
        <v>5406</v>
      </c>
      <c r="B78" s="30" t="s">
        <v>449</v>
      </c>
      <c r="C78" s="58" t="s">
        <v>86</v>
      </c>
      <c r="D78" s="58" t="s">
        <v>46</v>
      </c>
      <c r="E78" s="30" t="s">
        <v>193</v>
      </c>
      <c r="F78" s="27" t="s">
        <v>383</v>
      </c>
      <c r="G78" s="94">
        <v>37</v>
      </c>
      <c r="H78" s="29" t="s">
        <v>38</v>
      </c>
      <c r="I78" s="29" t="s">
        <v>59</v>
      </c>
      <c r="J78" s="99" t="s">
        <v>11</v>
      </c>
      <c r="K78" s="33" t="s">
        <v>40</v>
      </c>
      <c r="L78" s="33" t="s">
        <v>40</v>
      </c>
      <c r="M78" s="33" t="s">
        <v>40</v>
      </c>
      <c r="N78" s="33" t="s">
        <v>59</v>
      </c>
      <c r="O78" s="96">
        <v>32</v>
      </c>
      <c r="P78" s="96">
        <v>5</v>
      </c>
    </row>
    <row r="79" spans="1:16" ht="14.25" x14ac:dyDescent="0.25">
      <c r="A79" s="25">
        <v>5407</v>
      </c>
      <c r="B79" s="30" t="s">
        <v>450</v>
      </c>
      <c r="C79" s="58" t="s">
        <v>86</v>
      </c>
      <c r="D79" s="58" t="s">
        <v>46</v>
      </c>
      <c r="E79" s="30" t="s">
        <v>382</v>
      </c>
      <c r="F79" s="27" t="s">
        <v>383</v>
      </c>
      <c r="G79" s="94">
        <v>37</v>
      </c>
      <c r="H79" s="29" t="s">
        <v>38</v>
      </c>
      <c r="I79" s="29" t="s">
        <v>59</v>
      </c>
      <c r="J79" s="99" t="s">
        <v>11</v>
      </c>
      <c r="K79" s="33" t="s">
        <v>40</v>
      </c>
      <c r="L79" s="33" t="s">
        <v>40</v>
      </c>
      <c r="M79" s="33" t="s">
        <v>40</v>
      </c>
      <c r="N79" s="33" t="s">
        <v>59</v>
      </c>
      <c r="O79" s="96">
        <v>32</v>
      </c>
      <c r="P79" s="96">
        <v>5</v>
      </c>
    </row>
    <row r="80" spans="1:16" ht="14.25" x14ac:dyDescent="0.25">
      <c r="A80" s="25">
        <v>5408</v>
      </c>
      <c r="B80" s="30" t="s">
        <v>451</v>
      </c>
      <c r="C80" s="58" t="s">
        <v>86</v>
      </c>
      <c r="D80" s="58" t="s">
        <v>46</v>
      </c>
      <c r="E80" s="30" t="s">
        <v>382</v>
      </c>
      <c r="F80" s="27" t="s">
        <v>383</v>
      </c>
      <c r="G80" s="94">
        <v>37</v>
      </c>
      <c r="H80" s="29" t="s">
        <v>38</v>
      </c>
      <c r="I80" s="29" t="s">
        <v>59</v>
      </c>
      <c r="J80" s="99" t="s">
        <v>11</v>
      </c>
      <c r="K80" s="33" t="s">
        <v>40</v>
      </c>
      <c r="L80" s="33" t="s">
        <v>40</v>
      </c>
      <c r="M80" s="33" t="s">
        <v>40</v>
      </c>
      <c r="N80" s="33" t="s">
        <v>59</v>
      </c>
      <c r="O80" s="96">
        <v>32</v>
      </c>
      <c r="P80" s="96">
        <v>5</v>
      </c>
    </row>
    <row r="81" spans="1:16" ht="14.25" x14ac:dyDescent="0.25">
      <c r="A81" s="25">
        <v>5410</v>
      </c>
      <c r="B81" s="30" t="s">
        <v>452</v>
      </c>
      <c r="C81" s="58" t="s">
        <v>86</v>
      </c>
      <c r="D81" s="58" t="s">
        <v>46</v>
      </c>
      <c r="E81" s="30" t="s">
        <v>382</v>
      </c>
      <c r="F81" s="27" t="s">
        <v>383</v>
      </c>
      <c r="G81" s="94">
        <v>37</v>
      </c>
      <c r="H81" s="29" t="s">
        <v>38</v>
      </c>
      <c r="I81" s="29" t="s">
        <v>59</v>
      </c>
      <c r="J81" s="99" t="s">
        <v>11</v>
      </c>
      <c r="K81" s="33" t="s">
        <v>40</v>
      </c>
      <c r="L81" s="33" t="s">
        <v>40</v>
      </c>
      <c r="M81" s="33" t="s">
        <v>40</v>
      </c>
      <c r="N81" s="33" t="s">
        <v>59</v>
      </c>
      <c r="O81" s="96">
        <v>32</v>
      </c>
      <c r="P81" s="96">
        <v>5</v>
      </c>
    </row>
    <row r="82" spans="1:16" ht="14.25" x14ac:dyDescent="0.25">
      <c r="A82" s="25">
        <v>5433</v>
      </c>
      <c r="B82" s="30" t="s">
        <v>453</v>
      </c>
      <c r="C82" s="58" t="s">
        <v>172</v>
      </c>
      <c r="D82" s="58" t="s">
        <v>46</v>
      </c>
      <c r="E82" s="30" t="s">
        <v>193</v>
      </c>
      <c r="F82" s="27" t="s">
        <v>383</v>
      </c>
      <c r="G82" s="94">
        <v>37</v>
      </c>
      <c r="H82" s="29" t="s">
        <v>38</v>
      </c>
      <c r="I82" s="29" t="s">
        <v>59</v>
      </c>
      <c r="J82" s="99" t="s">
        <v>11</v>
      </c>
      <c r="K82" s="33" t="s">
        <v>40</v>
      </c>
      <c r="L82" s="33" t="s">
        <v>40</v>
      </c>
      <c r="M82" s="33" t="s">
        <v>40</v>
      </c>
      <c r="N82" s="33" t="s">
        <v>59</v>
      </c>
      <c r="O82" s="96">
        <v>32</v>
      </c>
      <c r="P82" s="96">
        <v>5</v>
      </c>
    </row>
    <row r="83" spans="1:16" ht="14.25" x14ac:dyDescent="0.25">
      <c r="A83" s="25">
        <v>5436</v>
      </c>
      <c r="B83" s="30" t="s">
        <v>50</v>
      </c>
      <c r="C83" s="58" t="s">
        <v>186</v>
      </c>
      <c r="D83" s="58" t="s">
        <v>50</v>
      </c>
      <c r="E83" s="30" t="s">
        <v>51</v>
      </c>
      <c r="F83" s="27" t="s">
        <v>52</v>
      </c>
      <c r="G83" s="94">
        <v>23</v>
      </c>
      <c r="H83" s="29" t="s">
        <v>38</v>
      </c>
      <c r="I83" s="29" t="s">
        <v>40</v>
      </c>
      <c r="J83" s="99" t="s">
        <v>350</v>
      </c>
      <c r="K83" s="33" t="s">
        <v>40</v>
      </c>
      <c r="L83" s="33" t="s">
        <v>40</v>
      </c>
      <c r="M83" s="33" t="s">
        <v>40</v>
      </c>
      <c r="N83" s="33" t="s">
        <v>59</v>
      </c>
      <c r="O83" s="96">
        <v>18</v>
      </c>
      <c r="P83" s="96">
        <v>5</v>
      </c>
    </row>
    <row r="84" spans="1:16" ht="14.25" x14ac:dyDescent="0.25">
      <c r="A84" s="25">
        <v>5437</v>
      </c>
      <c r="B84" s="30" t="s">
        <v>454</v>
      </c>
      <c r="C84" s="58" t="s">
        <v>56</v>
      </c>
      <c r="D84" s="58" t="s">
        <v>75</v>
      </c>
      <c r="E84" s="30" t="s">
        <v>455</v>
      </c>
      <c r="F84" s="27" t="s">
        <v>77</v>
      </c>
      <c r="G84" s="94">
        <v>25</v>
      </c>
      <c r="H84" s="29" t="s">
        <v>39</v>
      </c>
      <c r="I84" s="29" t="s">
        <v>40</v>
      </c>
      <c r="J84" s="73" t="s">
        <v>350</v>
      </c>
      <c r="K84" s="33" t="s">
        <v>40</v>
      </c>
      <c r="L84" s="33" t="s">
        <v>40</v>
      </c>
      <c r="M84" s="33" t="s">
        <v>40</v>
      </c>
      <c r="N84" s="33">
        <v>0</v>
      </c>
      <c r="O84" s="96">
        <v>25</v>
      </c>
      <c r="P84" s="96">
        <v>0</v>
      </c>
    </row>
    <row r="85" spans="1:16" ht="14.25" x14ac:dyDescent="0.25">
      <c r="A85" s="25">
        <v>5439</v>
      </c>
      <c r="B85" s="30" t="s">
        <v>456</v>
      </c>
      <c r="C85" s="58" t="s">
        <v>86</v>
      </c>
      <c r="D85" s="58" t="s">
        <v>75</v>
      </c>
      <c r="E85" s="30" t="s">
        <v>457</v>
      </c>
      <c r="F85" s="27" t="s">
        <v>77</v>
      </c>
      <c r="G85" s="94">
        <v>30</v>
      </c>
      <c r="H85" s="29" t="s">
        <v>38</v>
      </c>
      <c r="I85" s="29" t="s">
        <v>59</v>
      </c>
      <c r="J85" s="99" t="s">
        <v>11</v>
      </c>
      <c r="K85" s="33" t="s">
        <v>40</v>
      </c>
      <c r="L85" s="33" t="s">
        <v>40</v>
      </c>
      <c r="M85" s="33" t="s">
        <v>40</v>
      </c>
      <c r="N85" s="33" t="s">
        <v>59</v>
      </c>
      <c r="O85" s="96">
        <v>25</v>
      </c>
      <c r="P85" s="96">
        <v>5</v>
      </c>
    </row>
    <row r="86" spans="1:16" ht="14.25" x14ac:dyDescent="0.25">
      <c r="A86" s="25">
        <v>5456</v>
      </c>
      <c r="B86" s="30" t="s">
        <v>458</v>
      </c>
      <c r="C86" s="58" t="s">
        <v>102</v>
      </c>
      <c r="D86" s="58" t="s">
        <v>68</v>
      </c>
      <c r="E86" s="30" t="s">
        <v>315</v>
      </c>
      <c r="F86" s="27" t="s">
        <v>70</v>
      </c>
      <c r="G86" s="94">
        <v>0</v>
      </c>
      <c r="H86" s="61" t="s">
        <v>24</v>
      </c>
      <c r="I86" s="29" t="s">
        <v>40</v>
      </c>
      <c r="J86" s="99" t="s">
        <v>350</v>
      </c>
      <c r="K86" s="33" t="s">
        <v>40</v>
      </c>
      <c r="L86" s="33" t="s">
        <v>40</v>
      </c>
      <c r="M86" s="33" t="s">
        <v>59</v>
      </c>
      <c r="N86" s="33" t="s">
        <v>59</v>
      </c>
      <c r="O86" s="96">
        <v>23</v>
      </c>
      <c r="P86" s="96">
        <v>10</v>
      </c>
    </row>
    <row r="87" spans="1:16" ht="14.25" x14ac:dyDescent="0.25">
      <c r="A87" s="41">
        <v>5483</v>
      </c>
      <c r="B87" s="30" t="s">
        <v>459</v>
      </c>
      <c r="C87" s="58" t="s">
        <v>170</v>
      </c>
      <c r="D87" s="76" t="s">
        <v>46</v>
      </c>
      <c r="E87" s="52" t="s">
        <v>382</v>
      </c>
      <c r="F87" s="27" t="s">
        <v>383</v>
      </c>
      <c r="G87" s="94">
        <v>37</v>
      </c>
      <c r="H87" s="29" t="s">
        <v>38</v>
      </c>
      <c r="I87" s="29" t="s">
        <v>59</v>
      </c>
      <c r="J87" s="99" t="s">
        <v>11</v>
      </c>
      <c r="K87" s="33" t="s">
        <v>40</v>
      </c>
      <c r="L87" s="33" t="s">
        <v>40</v>
      </c>
      <c r="M87" s="33" t="s">
        <v>40</v>
      </c>
      <c r="N87" s="33" t="s">
        <v>59</v>
      </c>
      <c r="O87" s="96">
        <v>32</v>
      </c>
      <c r="P87" s="96">
        <v>5</v>
      </c>
    </row>
    <row r="88" spans="1:16" ht="14.25" x14ac:dyDescent="0.25">
      <c r="A88" s="25">
        <v>5485</v>
      </c>
      <c r="B88" s="30" t="s">
        <v>460</v>
      </c>
      <c r="C88" s="58" t="s">
        <v>170</v>
      </c>
      <c r="D88" s="76" t="s">
        <v>81</v>
      </c>
      <c r="E88" s="52" t="s">
        <v>151</v>
      </c>
      <c r="F88" s="27" t="s">
        <v>48</v>
      </c>
      <c r="G88" s="94">
        <v>34</v>
      </c>
      <c r="H88" s="29" t="s">
        <v>38</v>
      </c>
      <c r="I88" s="29" t="s">
        <v>59</v>
      </c>
      <c r="J88" s="99" t="s">
        <v>11</v>
      </c>
      <c r="K88" s="33" t="s">
        <v>40</v>
      </c>
      <c r="L88" s="33" t="s">
        <v>59</v>
      </c>
      <c r="M88" s="33" t="s">
        <v>40</v>
      </c>
      <c r="N88" s="33" t="s">
        <v>59</v>
      </c>
      <c r="O88" s="96">
        <v>24</v>
      </c>
      <c r="P88" s="96">
        <v>10</v>
      </c>
    </row>
    <row r="89" spans="1:16" ht="14.25" x14ac:dyDescent="0.25">
      <c r="A89" s="25">
        <v>5491</v>
      </c>
      <c r="B89" s="30" t="s">
        <v>461</v>
      </c>
      <c r="C89" s="26" t="s">
        <v>191</v>
      </c>
      <c r="D89" s="26" t="s">
        <v>68</v>
      </c>
      <c r="E89" s="26" t="s">
        <v>324</v>
      </c>
      <c r="F89" s="97" t="s">
        <v>323</v>
      </c>
      <c r="G89" s="94">
        <v>28</v>
      </c>
      <c r="H89" s="61" t="s">
        <v>62</v>
      </c>
      <c r="I89" s="29" t="s">
        <v>59</v>
      </c>
      <c r="J89" s="73" t="s">
        <v>11</v>
      </c>
      <c r="K89" s="33" t="s">
        <v>40</v>
      </c>
      <c r="L89" s="33" t="s">
        <v>40</v>
      </c>
      <c r="M89" s="33" t="s">
        <v>40</v>
      </c>
      <c r="N89" s="33">
        <v>0</v>
      </c>
      <c r="O89" s="107">
        <v>28</v>
      </c>
      <c r="P89" s="107">
        <v>0</v>
      </c>
    </row>
    <row r="90" spans="1:16" ht="14.25" x14ac:dyDescent="0.25">
      <c r="A90" s="25">
        <v>5493</v>
      </c>
      <c r="B90" s="30" t="s">
        <v>462</v>
      </c>
      <c r="C90" s="26" t="s">
        <v>191</v>
      </c>
      <c r="D90" s="26" t="s">
        <v>75</v>
      </c>
      <c r="E90" s="26" t="s">
        <v>361</v>
      </c>
      <c r="F90" s="97" t="s">
        <v>77</v>
      </c>
      <c r="G90" s="94">
        <v>25</v>
      </c>
      <c r="H90" s="61" t="s">
        <v>62</v>
      </c>
      <c r="I90" s="29" t="s">
        <v>59</v>
      </c>
      <c r="J90" s="73" t="s">
        <v>11</v>
      </c>
      <c r="K90" s="33" t="s">
        <v>40</v>
      </c>
      <c r="L90" s="33" t="s">
        <v>40</v>
      </c>
      <c r="M90" s="33" t="s">
        <v>40</v>
      </c>
      <c r="N90" s="33">
        <v>0</v>
      </c>
      <c r="O90" s="107">
        <v>25</v>
      </c>
      <c r="P90" s="107">
        <v>0</v>
      </c>
    </row>
    <row r="91" spans="1:16" ht="14.25" x14ac:dyDescent="0.25">
      <c r="A91" s="25">
        <v>5495</v>
      </c>
      <c r="B91" s="30" t="s">
        <v>463</v>
      </c>
      <c r="C91" s="26" t="s">
        <v>191</v>
      </c>
      <c r="D91" s="39" t="s">
        <v>75</v>
      </c>
      <c r="E91" s="39" t="s">
        <v>464</v>
      </c>
      <c r="F91" s="97" t="s">
        <v>77</v>
      </c>
      <c r="G91" s="94">
        <v>25</v>
      </c>
      <c r="H91" s="29" t="s">
        <v>39</v>
      </c>
      <c r="I91" s="29" t="s">
        <v>40</v>
      </c>
      <c r="J91" s="73" t="s">
        <v>11</v>
      </c>
      <c r="K91" s="33" t="s">
        <v>40</v>
      </c>
      <c r="L91" s="33" t="s">
        <v>40</v>
      </c>
      <c r="M91" s="33" t="s">
        <v>40</v>
      </c>
      <c r="N91" s="33">
        <v>0</v>
      </c>
      <c r="O91" s="107">
        <v>25</v>
      </c>
      <c r="P91" s="107">
        <v>0</v>
      </c>
    </row>
    <row r="92" spans="1:16" ht="14.25" x14ac:dyDescent="0.25">
      <c r="A92" s="25">
        <v>5497</v>
      </c>
      <c r="B92" s="30" t="s">
        <v>465</v>
      </c>
      <c r="C92" s="26" t="s">
        <v>191</v>
      </c>
      <c r="D92" s="26" t="s">
        <v>75</v>
      </c>
      <c r="E92" s="26" t="s">
        <v>400</v>
      </c>
      <c r="F92" s="27" t="s">
        <v>375</v>
      </c>
      <c r="G92" s="94">
        <v>0</v>
      </c>
      <c r="H92" s="61" t="s">
        <v>24</v>
      </c>
      <c r="I92" s="29" t="s">
        <v>40</v>
      </c>
      <c r="J92" s="73" t="s">
        <v>350</v>
      </c>
      <c r="K92" s="33" t="s">
        <v>40</v>
      </c>
      <c r="L92" s="33" t="s">
        <v>40</v>
      </c>
      <c r="M92" s="33" t="s">
        <v>40</v>
      </c>
      <c r="N92" s="33">
        <v>0</v>
      </c>
      <c r="O92" s="107">
        <v>28</v>
      </c>
      <c r="P92" s="107">
        <v>0</v>
      </c>
    </row>
    <row r="93" spans="1:16" ht="14.25" x14ac:dyDescent="0.25">
      <c r="A93" s="25">
        <v>5498</v>
      </c>
      <c r="B93" s="30" t="s">
        <v>466</v>
      </c>
      <c r="C93" s="26" t="s">
        <v>191</v>
      </c>
      <c r="D93" s="26" t="s">
        <v>75</v>
      </c>
      <c r="E93" s="26" t="s">
        <v>467</v>
      </c>
      <c r="F93" s="27" t="s">
        <v>375</v>
      </c>
      <c r="G93" s="94">
        <v>0</v>
      </c>
      <c r="H93" s="61" t="s">
        <v>24</v>
      </c>
      <c r="I93" s="29" t="s">
        <v>40</v>
      </c>
      <c r="J93" s="73" t="s">
        <v>11</v>
      </c>
      <c r="K93" s="33" t="s">
        <v>40</v>
      </c>
      <c r="L93" s="33" t="s">
        <v>40</v>
      </c>
      <c r="M93" s="33" t="s">
        <v>59</v>
      </c>
      <c r="N93" s="33">
        <v>0</v>
      </c>
      <c r="O93" s="107">
        <v>28</v>
      </c>
      <c r="P93" s="107">
        <v>5</v>
      </c>
    </row>
    <row r="94" spans="1:16" ht="14.25" x14ac:dyDescent="0.25">
      <c r="A94" s="25">
        <v>5499</v>
      </c>
      <c r="B94" s="30" t="s">
        <v>468</v>
      </c>
      <c r="C94" s="26" t="s">
        <v>191</v>
      </c>
      <c r="D94" s="26" t="s">
        <v>68</v>
      </c>
      <c r="E94" s="26" t="s">
        <v>469</v>
      </c>
      <c r="F94" s="27" t="s">
        <v>70</v>
      </c>
      <c r="G94" s="94">
        <v>23</v>
      </c>
      <c r="H94" s="61" t="s">
        <v>62</v>
      </c>
      <c r="I94" s="29" t="s">
        <v>59</v>
      </c>
      <c r="J94" s="73" t="s">
        <v>11</v>
      </c>
      <c r="K94" s="33" t="s">
        <v>40</v>
      </c>
      <c r="L94" s="33" t="s">
        <v>40</v>
      </c>
      <c r="M94" s="33" t="s">
        <v>40</v>
      </c>
      <c r="N94" s="33">
        <v>0</v>
      </c>
      <c r="O94" s="107">
        <v>23</v>
      </c>
      <c r="P94" s="107">
        <v>0</v>
      </c>
    </row>
    <row r="95" spans="1:16" ht="14.25" x14ac:dyDescent="0.25">
      <c r="A95" s="25">
        <v>5500</v>
      </c>
      <c r="B95" s="30" t="s">
        <v>470</v>
      </c>
      <c r="C95" s="26" t="s">
        <v>191</v>
      </c>
      <c r="D95" s="26" t="s">
        <v>75</v>
      </c>
      <c r="E95" s="26" t="s">
        <v>400</v>
      </c>
      <c r="F95" s="27" t="s">
        <v>375</v>
      </c>
      <c r="G95" s="94">
        <v>28</v>
      </c>
      <c r="H95" s="61" t="s">
        <v>62</v>
      </c>
      <c r="I95" s="29" t="s">
        <v>59</v>
      </c>
      <c r="J95" s="73" t="s">
        <v>11</v>
      </c>
      <c r="K95" s="33" t="s">
        <v>40</v>
      </c>
      <c r="L95" s="33" t="s">
        <v>40</v>
      </c>
      <c r="M95" s="33" t="s">
        <v>40</v>
      </c>
      <c r="N95" s="33">
        <v>0</v>
      </c>
      <c r="O95" s="107">
        <v>28</v>
      </c>
      <c r="P95" s="107">
        <v>0</v>
      </c>
    </row>
    <row r="96" spans="1:16" ht="14.25" x14ac:dyDescent="0.25">
      <c r="A96" s="25">
        <v>5501</v>
      </c>
      <c r="B96" s="30" t="s">
        <v>338</v>
      </c>
      <c r="C96" s="26" t="s">
        <v>191</v>
      </c>
      <c r="D96" s="26" t="s">
        <v>75</v>
      </c>
      <c r="E96" s="26" t="s">
        <v>400</v>
      </c>
      <c r="F96" s="97" t="s">
        <v>77</v>
      </c>
      <c r="G96" s="94">
        <v>25</v>
      </c>
      <c r="H96" s="61" t="s">
        <v>62</v>
      </c>
      <c r="I96" s="29" t="s">
        <v>59</v>
      </c>
      <c r="J96" s="73" t="s">
        <v>11</v>
      </c>
      <c r="K96" s="33" t="s">
        <v>40</v>
      </c>
      <c r="L96" s="33" t="s">
        <v>40</v>
      </c>
      <c r="M96" s="33" t="s">
        <v>40</v>
      </c>
      <c r="N96" s="33">
        <v>0</v>
      </c>
      <c r="O96" s="107">
        <v>25</v>
      </c>
      <c r="P96" s="107">
        <v>0</v>
      </c>
    </row>
    <row r="97" spans="1:16" ht="14.25" x14ac:dyDescent="0.25">
      <c r="A97" s="25">
        <v>5507</v>
      </c>
      <c r="B97" s="30" t="s">
        <v>471</v>
      </c>
      <c r="C97" s="58" t="s">
        <v>186</v>
      </c>
      <c r="D97" s="76" t="s">
        <v>46</v>
      </c>
      <c r="E97" s="108" t="s">
        <v>236</v>
      </c>
      <c r="F97" s="27" t="s">
        <v>48</v>
      </c>
      <c r="G97" s="94">
        <v>29</v>
      </c>
      <c r="H97" s="29" t="s">
        <v>38</v>
      </c>
      <c r="I97" s="29" t="s">
        <v>59</v>
      </c>
      <c r="J97" s="99" t="s">
        <v>350</v>
      </c>
      <c r="K97" s="33" t="s">
        <v>40</v>
      </c>
      <c r="L97" s="33" t="s">
        <v>40</v>
      </c>
      <c r="M97" s="33" t="s">
        <v>40</v>
      </c>
      <c r="N97" s="33" t="s">
        <v>59</v>
      </c>
      <c r="O97" s="96">
        <v>24</v>
      </c>
      <c r="P97" s="96">
        <v>5</v>
      </c>
    </row>
    <row r="98" spans="1:16" ht="14.25" x14ac:dyDescent="0.25">
      <c r="A98" s="25">
        <v>5509</v>
      </c>
      <c r="B98" s="30" t="s">
        <v>472</v>
      </c>
      <c r="C98" s="58" t="s">
        <v>186</v>
      </c>
      <c r="D98" s="58" t="s">
        <v>75</v>
      </c>
      <c r="E98" s="30" t="s">
        <v>378</v>
      </c>
      <c r="F98" s="27" t="s">
        <v>77</v>
      </c>
      <c r="G98" s="94">
        <v>30</v>
      </c>
      <c r="H98" s="29" t="s">
        <v>38</v>
      </c>
      <c r="I98" s="29" t="s">
        <v>59</v>
      </c>
      <c r="J98" s="99" t="s">
        <v>11</v>
      </c>
      <c r="K98" s="33" t="s">
        <v>40</v>
      </c>
      <c r="L98" s="33" t="s">
        <v>40</v>
      </c>
      <c r="M98" s="33" t="s">
        <v>40</v>
      </c>
      <c r="N98" s="33" t="s">
        <v>59</v>
      </c>
      <c r="O98" s="96">
        <v>25</v>
      </c>
      <c r="P98" s="96">
        <v>5</v>
      </c>
    </row>
    <row r="99" spans="1:16" ht="14.25" x14ac:dyDescent="0.25">
      <c r="A99" s="25">
        <v>5511</v>
      </c>
      <c r="B99" s="30" t="s">
        <v>473</v>
      </c>
      <c r="C99" s="58" t="s">
        <v>186</v>
      </c>
      <c r="D99" s="58" t="s">
        <v>68</v>
      </c>
      <c r="E99" s="30" t="s">
        <v>315</v>
      </c>
      <c r="F99" s="27" t="s">
        <v>70</v>
      </c>
      <c r="G99" s="94">
        <v>0</v>
      </c>
      <c r="H99" s="29" t="s">
        <v>24</v>
      </c>
      <c r="I99" s="29" t="s">
        <v>40</v>
      </c>
      <c r="J99" s="99" t="s">
        <v>350</v>
      </c>
      <c r="K99" s="33" t="s">
        <v>40</v>
      </c>
      <c r="L99" s="33" t="s">
        <v>40</v>
      </c>
      <c r="M99" s="33" t="s">
        <v>59</v>
      </c>
      <c r="N99" s="33" t="s">
        <v>59</v>
      </c>
      <c r="O99" s="96">
        <v>23</v>
      </c>
      <c r="P99" s="96">
        <v>10</v>
      </c>
    </row>
    <row r="100" spans="1:16" ht="14.25" x14ac:dyDescent="0.25">
      <c r="A100" s="25">
        <v>5515</v>
      </c>
      <c r="B100" s="30" t="s">
        <v>474</v>
      </c>
      <c r="C100" s="58" t="s">
        <v>110</v>
      </c>
      <c r="D100" s="58" t="s">
        <v>81</v>
      </c>
      <c r="E100" s="30" t="s">
        <v>151</v>
      </c>
      <c r="F100" s="27" t="s">
        <v>160</v>
      </c>
      <c r="G100" s="94">
        <v>0</v>
      </c>
      <c r="H100" s="29" t="s">
        <v>126</v>
      </c>
      <c r="I100" s="29" t="s">
        <v>40</v>
      </c>
      <c r="J100" s="99" t="s">
        <v>350</v>
      </c>
      <c r="K100" s="33" t="s">
        <v>40</v>
      </c>
      <c r="L100" s="33" t="s">
        <v>59</v>
      </c>
      <c r="M100" s="33" t="s">
        <v>40</v>
      </c>
      <c r="N100" s="33">
        <v>0</v>
      </c>
      <c r="O100" s="96">
        <v>28</v>
      </c>
      <c r="P100" s="96">
        <v>5</v>
      </c>
    </row>
    <row r="101" spans="1:16" ht="14.25" x14ac:dyDescent="0.25">
      <c r="A101" s="25">
        <v>5516</v>
      </c>
      <c r="B101" s="30" t="s">
        <v>475</v>
      </c>
      <c r="C101" s="58" t="s">
        <v>170</v>
      </c>
      <c r="D101" s="58" t="s">
        <v>35</v>
      </c>
      <c r="E101" s="30" t="s">
        <v>54</v>
      </c>
      <c r="F101" s="27" t="s">
        <v>44</v>
      </c>
      <c r="G101" s="94">
        <v>0</v>
      </c>
      <c r="H101" s="29" t="s">
        <v>126</v>
      </c>
      <c r="I101" s="29" t="s">
        <v>40</v>
      </c>
      <c r="J101" s="99" t="s">
        <v>11</v>
      </c>
      <c r="K101" s="33" t="s">
        <v>40</v>
      </c>
      <c r="L101" s="33" t="s">
        <v>59</v>
      </c>
      <c r="M101" s="33" t="s">
        <v>40</v>
      </c>
      <c r="N101" s="33" t="s">
        <v>59</v>
      </c>
      <c r="O101" s="96">
        <v>40</v>
      </c>
      <c r="P101" s="96">
        <v>10</v>
      </c>
    </row>
    <row r="102" spans="1:16" ht="14.25" x14ac:dyDescent="0.25">
      <c r="A102" s="25">
        <v>5517</v>
      </c>
      <c r="B102" s="30" t="s">
        <v>476</v>
      </c>
      <c r="C102" s="26" t="s">
        <v>132</v>
      </c>
      <c r="D102" s="26" t="s">
        <v>68</v>
      </c>
      <c r="E102" s="26" t="s">
        <v>385</v>
      </c>
      <c r="F102" s="27" t="s">
        <v>70</v>
      </c>
      <c r="G102" s="94">
        <v>0</v>
      </c>
      <c r="H102" s="61" t="s">
        <v>24</v>
      </c>
      <c r="I102" s="29" t="s">
        <v>40</v>
      </c>
      <c r="J102" s="99" t="s">
        <v>11</v>
      </c>
      <c r="K102" s="33" t="s">
        <v>40</v>
      </c>
      <c r="L102" s="33" t="s">
        <v>40</v>
      </c>
      <c r="M102" s="33" t="s">
        <v>59</v>
      </c>
      <c r="N102" s="33">
        <v>0</v>
      </c>
      <c r="O102" s="107">
        <v>23</v>
      </c>
      <c r="P102" s="107">
        <v>5</v>
      </c>
    </row>
    <row r="103" spans="1:16" ht="14.25" x14ac:dyDescent="0.25">
      <c r="A103" s="41">
        <v>5518</v>
      </c>
      <c r="B103" s="30" t="s">
        <v>477</v>
      </c>
      <c r="C103" s="58" t="s">
        <v>170</v>
      </c>
      <c r="D103" s="58" t="s">
        <v>356</v>
      </c>
      <c r="E103" s="30" t="s">
        <v>290</v>
      </c>
      <c r="F103" s="27" t="s">
        <v>345</v>
      </c>
      <c r="G103" s="94">
        <v>28</v>
      </c>
      <c r="H103" s="29" t="s">
        <v>38</v>
      </c>
      <c r="I103" s="29" t="s">
        <v>59</v>
      </c>
      <c r="J103" s="99" t="s">
        <v>11</v>
      </c>
      <c r="K103" s="33" t="s">
        <v>40</v>
      </c>
      <c r="L103" s="33" t="s">
        <v>40</v>
      </c>
      <c r="M103" s="33" t="s">
        <v>40</v>
      </c>
      <c r="N103" s="33" t="s">
        <v>59</v>
      </c>
      <c r="O103" s="96">
        <v>23</v>
      </c>
      <c r="P103" s="96">
        <v>5</v>
      </c>
    </row>
    <row r="104" spans="1:16" ht="14.25" x14ac:dyDescent="0.25">
      <c r="A104" s="25">
        <v>5527</v>
      </c>
      <c r="B104" s="30" t="s">
        <v>478</v>
      </c>
      <c r="C104" s="26" t="s">
        <v>139</v>
      </c>
      <c r="D104" s="26" t="s">
        <v>68</v>
      </c>
      <c r="E104" s="26" t="s">
        <v>315</v>
      </c>
      <c r="F104" s="27" t="s">
        <v>70</v>
      </c>
      <c r="G104" s="94">
        <v>0</v>
      </c>
      <c r="H104" s="61" t="s">
        <v>24</v>
      </c>
      <c r="I104" s="29" t="s">
        <v>40</v>
      </c>
      <c r="J104" s="99" t="s">
        <v>350</v>
      </c>
      <c r="K104" s="33" t="s">
        <v>40</v>
      </c>
      <c r="L104" s="33" t="s">
        <v>40</v>
      </c>
      <c r="M104" s="33" t="s">
        <v>59</v>
      </c>
      <c r="N104" s="33">
        <v>0</v>
      </c>
      <c r="O104" s="107">
        <v>23</v>
      </c>
      <c r="P104" s="107">
        <v>5</v>
      </c>
    </row>
    <row r="105" spans="1:16" ht="14.25" x14ac:dyDescent="0.25">
      <c r="A105" s="25">
        <v>5528</v>
      </c>
      <c r="B105" s="30" t="s">
        <v>479</v>
      </c>
      <c r="C105" s="26" t="s">
        <v>139</v>
      </c>
      <c r="D105" s="26" t="s">
        <v>75</v>
      </c>
      <c r="E105" s="26" t="s">
        <v>480</v>
      </c>
      <c r="F105" s="97" t="s">
        <v>359</v>
      </c>
      <c r="G105" s="94">
        <v>15</v>
      </c>
      <c r="H105" s="61" t="s">
        <v>38</v>
      </c>
      <c r="I105" s="29" t="s">
        <v>40</v>
      </c>
      <c r="J105" s="99" t="s">
        <v>350</v>
      </c>
      <c r="K105" s="33" t="s">
        <v>40</v>
      </c>
      <c r="L105" s="33" t="s">
        <v>40</v>
      </c>
      <c r="M105" s="33" t="s">
        <v>40</v>
      </c>
      <c r="N105" s="33">
        <v>0</v>
      </c>
      <c r="O105" s="107">
        <v>15</v>
      </c>
      <c r="P105" s="107">
        <v>0</v>
      </c>
    </row>
    <row r="106" spans="1:16" ht="14.25" x14ac:dyDescent="0.25">
      <c r="A106" s="25">
        <v>5534</v>
      </c>
      <c r="B106" s="30" t="s">
        <v>481</v>
      </c>
      <c r="C106" s="58" t="s">
        <v>34</v>
      </c>
      <c r="D106" s="76" t="s">
        <v>46</v>
      </c>
      <c r="E106" s="52" t="s">
        <v>193</v>
      </c>
      <c r="F106" s="27" t="s">
        <v>383</v>
      </c>
      <c r="G106" s="94">
        <v>37</v>
      </c>
      <c r="H106" s="29" t="s">
        <v>38</v>
      </c>
      <c r="I106" s="29" t="s">
        <v>59</v>
      </c>
      <c r="J106" s="99" t="s">
        <v>11</v>
      </c>
      <c r="K106" s="33" t="s">
        <v>40</v>
      </c>
      <c r="L106" s="33" t="s">
        <v>40</v>
      </c>
      <c r="M106" s="33" t="s">
        <v>40</v>
      </c>
      <c r="N106" s="33" t="s">
        <v>59</v>
      </c>
      <c r="O106" s="96">
        <v>32</v>
      </c>
      <c r="P106" s="96">
        <v>5</v>
      </c>
    </row>
    <row r="107" spans="1:16" ht="14.25" x14ac:dyDescent="0.25">
      <c r="A107" s="25">
        <v>5535</v>
      </c>
      <c r="B107" s="30" t="s">
        <v>482</v>
      </c>
      <c r="C107" s="26" t="s">
        <v>139</v>
      </c>
      <c r="D107" s="26" t="s">
        <v>75</v>
      </c>
      <c r="E107" s="26" t="s">
        <v>361</v>
      </c>
      <c r="F107" s="97" t="s">
        <v>77</v>
      </c>
      <c r="G107" s="94">
        <v>25</v>
      </c>
      <c r="H107" s="61" t="s">
        <v>38</v>
      </c>
      <c r="I107" s="29" t="s">
        <v>59</v>
      </c>
      <c r="J107" s="99" t="s">
        <v>11</v>
      </c>
      <c r="K107" s="33" t="s">
        <v>40</v>
      </c>
      <c r="L107" s="33" t="s">
        <v>40</v>
      </c>
      <c r="M107" s="33" t="s">
        <v>40</v>
      </c>
      <c r="N107" s="33">
        <v>0</v>
      </c>
      <c r="O107" s="107">
        <v>25</v>
      </c>
      <c r="P107" s="107">
        <v>0</v>
      </c>
    </row>
    <row r="108" spans="1:16" ht="14.25" x14ac:dyDescent="0.25">
      <c r="A108" s="25">
        <v>5536</v>
      </c>
      <c r="B108" s="30" t="s">
        <v>483</v>
      </c>
      <c r="C108" s="58" t="s">
        <v>56</v>
      </c>
      <c r="D108" s="58" t="s">
        <v>46</v>
      </c>
      <c r="E108" s="30" t="s">
        <v>193</v>
      </c>
      <c r="F108" s="27" t="s">
        <v>383</v>
      </c>
      <c r="G108" s="94">
        <v>32</v>
      </c>
      <c r="H108" s="29" t="s">
        <v>62</v>
      </c>
      <c r="I108" s="29" t="s">
        <v>59</v>
      </c>
      <c r="J108" s="73" t="s">
        <v>11</v>
      </c>
      <c r="K108" s="33" t="s">
        <v>40</v>
      </c>
      <c r="L108" s="33" t="s">
        <v>40</v>
      </c>
      <c r="M108" s="33" t="s">
        <v>40</v>
      </c>
      <c r="N108" s="33">
        <v>0</v>
      </c>
      <c r="O108" s="96">
        <v>32</v>
      </c>
      <c r="P108" s="96">
        <v>0</v>
      </c>
    </row>
    <row r="109" spans="1:16" ht="14.25" x14ac:dyDescent="0.25">
      <c r="A109" s="25">
        <v>5537</v>
      </c>
      <c r="B109" s="30" t="s">
        <v>484</v>
      </c>
      <c r="C109" s="26" t="s">
        <v>139</v>
      </c>
      <c r="D109" s="26" t="s">
        <v>46</v>
      </c>
      <c r="E109" s="26" t="s">
        <v>236</v>
      </c>
      <c r="F109" s="97" t="s">
        <v>383</v>
      </c>
      <c r="G109" s="94">
        <v>32</v>
      </c>
      <c r="H109" s="61" t="s">
        <v>38</v>
      </c>
      <c r="I109" s="29" t="s">
        <v>59</v>
      </c>
      <c r="J109" s="99" t="s">
        <v>11</v>
      </c>
      <c r="K109" s="33" t="s">
        <v>40</v>
      </c>
      <c r="L109" s="33" t="s">
        <v>40</v>
      </c>
      <c r="M109" s="33" t="s">
        <v>40</v>
      </c>
      <c r="N109" s="33">
        <v>0</v>
      </c>
      <c r="O109" s="107">
        <v>32</v>
      </c>
      <c r="P109" s="107">
        <v>0</v>
      </c>
    </row>
    <row r="110" spans="1:16" ht="14.25" x14ac:dyDescent="0.25">
      <c r="A110" s="25">
        <v>5538</v>
      </c>
      <c r="B110" s="30" t="s">
        <v>485</v>
      </c>
      <c r="C110" s="26" t="s">
        <v>139</v>
      </c>
      <c r="D110" s="26" t="s">
        <v>46</v>
      </c>
      <c r="E110" s="26" t="s">
        <v>236</v>
      </c>
      <c r="F110" s="97" t="s">
        <v>383</v>
      </c>
      <c r="G110" s="94">
        <v>32</v>
      </c>
      <c r="H110" s="61" t="s">
        <v>38</v>
      </c>
      <c r="I110" s="29" t="s">
        <v>59</v>
      </c>
      <c r="J110" s="99" t="s">
        <v>11</v>
      </c>
      <c r="K110" s="33" t="s">
        <v>40</v>
      </c>
      <c r="L110" s="33" t="s">
        <v>40</v>
      </c>
      <c r="M110" s="33" t="s">
        <v>40</v>
      </c>
      <c r="N110" s="33">
        <v>0</v>
      </c>
      <c r="O110" s="107">
        <v>32</v>
      </c>
      <c r="P110" s="107">
        <v>0</v>
      </c>
    </row>
    <row r="111" spans="1:16" ht="14.25" x14ac:dyDescent="0.25">
      <c r="A111" s="25">
        <v>5539</v>
      </c>
      <c r="B111" s="30" t="s">
        <v>486</v>
      </c>
      <c r="C111" s="58" t="s">
        <v>34</v>
      </c>
      <c r="D111" s="76" t="s">
        <v>431</v>
      </c>
      <c r="E111" s="52" t="s">
        <v>297</v>
      </c>
      <c r="F111" s="27" t="s">
        <v>44</v>
      </c>
      <c r="G111" s="94">
        <v>45</v>
      </c>
      <c r="H111" s="29" t="s">
        <v>38</v>
      </c>
      <c r="I111" s="29" t="s">
        <v>59</v>
      </c>
      <c r="J111" s="99" t="s">
        <v>11</v>
      </c>
      <c r="K111" s="33" t="s">
        <v>40</v>
      </c>
      <c r="L111" s="33" t="s">
        <v>40</v>
      </c>
      <c r="M111" s="33" t="s">
        <v>40</v>
      </c>
      <c r="N111" s="33" t="s">
        <v>59</v>
      </c>
      <c r="O111" s="96">
        <v>40</v>
      </c>
      <c r="P111" s="96">
        <v>5</v>
      </c>
    </row>
    <row r="112" spans="1:16" ht="14.25" x14ac:dyDescent="0.25">
      <c r="A112" s="25">
        <v>5541</v>
      </c>
      <c r="B112" s="30" t="s">
        <v>487</v>
      </c>
      <c r="C112" s="58" t="s">
        <v>143</v>
      </c>
      <c r="D112" s="58" t="s">
        <v>35</v>
      </c>
      <c r="E112" s="30" t="s">
        <v>54</v>
      </c>
      <c r="F112" s="27" t="s">
        <v>44</v>
      </c>
      <c r="G112" s="94">
        <v>45</v>
      </c>
      <c r="H112" s="29" t="s">
        <v>38</v>
      </c>
      <c r="I112" s="29" t="s">
        <v>59</v>
      </c>
      <c r="J112" s="99" t="s">
        <v>393</v>
      </c>
      <c r="K112" s="33" t="s">
        <v>40</v>
      </c>
      <c r="L112" s="33" t="s">
        <v>40</v>
      </c>
      <c r="M112" s="33" t="s">
        <v>40</v>
      </c>
      <c r="N112" s="33" t="s">
        <v>59</v>
      </c>
      <c r="O112" s="96">
        <v>40</v>
      </c>
      <c r="P112" s="96">
        <v>5</v>
      </c>
    </row>
    <row r="113" spans="1:16" ht="14.25" x14ac:dyDescent="0.25">
      <c r="A113" s="25">
        <v>5542</v>
      </c>
      <c r="B113" s="30" t="s">
        <v>488</v>
      </c>
      <c r="C113" s="26" t="s">
        <v>139</v>
      </c>
      <c r="D113" s="26" t="s">
        <v>46</v>
      </c>
      <c r="E113" s="26" t="s">
        <v>236</v>
      </c>
      <c r="F113" s="97" t="s">
        <v>202</v>
      </c>
      <c r="G113" s="94">
        <v>23</v>
      </c>
      <c r="H113" s="61" t="s">
        <v>38</v>
      </c>
      <c r="I113" s="29" t="s">
        <v>40</v>
      </c>
      <c r="J113" s="99" t="s">
        <v>350</v>
      </c>
      <c r="K113" s="33" t="s">
        <v>40</v>
      </c>
      <c r="L113" s="33" t="s">
        <v>40</v>
      </c>
      <c r="M113" s="33" t="s">
        <v>40</v>
      </c>
      <c r="N113" s="33">
        <v>0</v>
      </c>
      <c r="O113" s="107">
        <v>23</v>
      </c>
      <c r="P113" s="107">
        <v>0</v>
      </c>
    </row>
    <row r="114" spans="1:16" ht="14.25" x14ac:dyDescent="0.25">
      <c r="A114" s="25">
        <v>5543</v>
      </c>
      <c r="B114" s="30" t="s">
        <v>489</v>
      </c>
      <c r="C114" s="58" t="s">
        <v>34</v>
      </c>
      <c r="D114" s="58" t="s">
        <v>81</v>
      </c>
      <c r="E114" s="30" t="s">
        <v>151</v>
      </c>
      <c r="F114" s="27" t="s">
        <v>160</v>
      </c>
      <c r="G114" s="94">
        <v>38</v>
      </c>
      <c r="H114" s="29" t="s">
        <v>38</v>
      </c>
      <c r="I114" s="29" t="s">
        <v>59</v>
      </c>
      <c r="J114" s="99" t="s">
        <v>350</v>
      </c>
      <c r="K114" s="33" t="s">
        <v>40</v>
      </c>
      <c r="L114" s="33" t="s">
        <v>59</v>
      </c>
      <c r="M114" s="33" t="s">
        <v>40</v>
      </c>
      <c r="N114" s="33" t="s">
        <v>59</v>
      </c>
      <c r="O114" s="96">
        <v>28</v>
      </c>
      <c r="P114" s="96">
        <v>10</v>
      </c>
    </row>
    <row r="115" spans="1:16" ht="14.25" x14ac:dyDescent="0.25">
      <c r="A115" s="25">
        <v>5544</v>
      </c>
      <c r="B115" s="30" t="s">
        <v>490</v>
      </c>
      <c r="C115" s="26" t="s">
        <v>139</v>
      </c>
      <c r="D115" s="26" t="s">
        <v>46</v>
      </c>
      <c r="E115" s="26" t="s">
        <v>236</v>
      </c>
      <c r="F115" s="97" t="s">
        <v>202</v>
      </c>
      <c r="G115" s="94">
        <v>23</v>
      </c>
      <c r="H115" s="61" t="s">
        <v>38</v>
      </c>
      <c r="I115" s="29" t="s">
        <v>40</v>
      </c>
      <c r="J115" s="99" t="s">
        <v>350</v>
      </c>
      <c r="K115" s="33" t="s">
        <v>40</v>
      </c>
      <c r="L115" s="33" t="s">
        <v>40</v>
      </c>
      <c r="M115" s="33" t="s">
        <v>40</v>
      </c>
      <c r="N115" s="33">
        <v>0</v>
      </c>
      <c r="O115" s="107">
        <v>23</v>
      </c>
      <c r="P115" s="107">
        <v>0</v>
      </c>
    </row>
    <row r="116" spans="1:16" ht="14.25" x14ac:dyDescent="0.25">
      <c r="A116" s="25">
        <v>5549</v>
      </c>
      <c r="B116" s="30" t="s">
        <v>491</v>
      </c>
      <c r="C116" s="26" t="s">
        <v>132</v>
      </c>
      <c r="D116" s="39" t="s">
        <v>46</v>
      </c>
      <c r="E116" s="39" t="s">
        <v>236</v>
      </c>
      <c r="F116" s="97" t="s">
        <v>83</v>
      </c>
      <c r="G116" s="94">
        <v>12</v>
      </c>
      <c r="H116" s="61" t="s">
        <v>62</v>
      </c>
      <c r="I116" s="29" t="s">
        <v>59</v>
      </c>
      <c r="J116" s="99" t="s">
        <v>11</v>
      </c>
      <c r="K116" s="33" t="s">
        <v>40</v>
      </c>
      <c r="L116" s="33" t="s">
        <v>40</v>
      </c>
      <c r="M116" s="33" t="s">
        <v>40</v>
      </c>
      <c r="N116" s="33">
        <v>0</v>
      </c>
      <c r="O116" s="107">
        <v>12</v>
      </c>
      <c r="P116" s="107">
        <v>0</v>
      </c>
    </row>
    <row r="117" spans="1:16" ht="14.25" x14ac:dyDescent="0.25">
      <c r="A117" s="25">
        <v>5557</v>
      </c>
      <c r="B117" s="30" t="s">
        <v>492</v>
      </c>
      <c r="C117" s="58" t="s">
        <v>136</v>
      </c>
      <c r="D117" s="76" t="s">
        <v>68</v>
      </c>
      <c r="E117" s="52" t="s">
        <v>315</v>
      </c>
      <c r="F117" s="27" t="s">
        <v>70</v>
      </c>
      <c r="G117" s="94">
        <v>0</v>
      </c>
      <c r="H117" s="61" t="s">
        <v>24</v>
      </c>
      <c r="I117" s="29" t="s">
        <v>40</v>
      </c>
      <c r="J117" s="99" t="s">
        <v>11</v>
      </c>
      <c r="K117" s="33" t="s">
        <v>40</v>
      </c>
      <c r="L117" s="33" t="s">
        <v>40</v>
      </c>
      <c r="M117" s="33" t="s">
        <v>59</v>
      </c>
      <c r="N117" s="33">
        <v>0</v>
      </c>
      <c r="O117" s="96">
        <v>23</v>
      </c>
      <c r="P117" s="96">
        <v>5</v>
      </c>
    </row>
    <row r="118" spans="1:16" ht="14.25" x14ac:dyDescent="0.25">
      <c r="A118" s="25">
        <v>5564</v>
      </c>
      <c r="B118" s="30" t="s">
        <v>493</v>
      </c>
      <c r="C118" s="58" t="s">
        <v>163</v>
      </c>
      <c r="D118" s="58" t="s">
        <v>46</v>
      </c>
      <c r="E118" s="30" t="s">
        <v>382</v>
      </c>
      <c r="F118" s="27" t="s">
        <v>383</v>
      </c>
      <c r="G118" s="94">
        <v>32</v>
      </c>
      <c r="H118" s="29" t="s">
        <v>39</v>
      </c>
      <c r="I118" s="29" t="s">
        <v>40</v>
      </c>
      <c r="J118" s="99" t="s">
        <v>11</v>
      </c>
      <c r="K118" s="33" t="s">
        <v>40</v>
      </c>
      <c r="L118" s="33" t="s">
        <v>40</v>
      </c>
      <c r="M118" s="33" t="s">
        <v>40</v>
      </c>
      <c r="N118" s="33">
        <v>0</v>
      </c>
      <c r="O118" s="96">
        <v>32</v>
      </c>
      <c r="P118" s="96">
        <v>0</v>
      </c>
    </row>
    <row r="119" spans="1:16" ht="14.25" x14ac:dyDescent="0.25">
      <c r="A119" s="25">
        <v>5565</v>
      </c>
      <c r="B119" s="30" t="s">
        <v>494</v>
      </c>
      <c r="C119" s="58" t="s">
        <v>163</v>
      </c>
      <c r="D119" s="58" t="s">
        <v>46</v>
      </c>
      <c r="E119" s="30" t="s">
        <v>382</v>
      </c>
      <c r="F119" s="27" t="s">
        <v>383</v>
      </c>
      <c r="G119" s="94">
        <v>32</v>
      </c>
      <c r="H119" s="29" t="s">
        <v>39</v>
      </c>
      <c r="I119" s="29" t="s">
        <v>40</v>
      </c>
      <c r="J119" s="99" t="s">
        <v>11</v>
      </c>
      <c r="K119" s="33" t="s">
        <v>40</v>
      </c>
      <c r="L119" s="33" t="s">
        <v>40</v>
      </c>
      <c r="M119" s="33" t="s">
        <v>40</v>
      </c>
      <c r="N119" s="33">
        <v>0</v>
      </c>
      <c r="O119" s="96">
        <v>32</v>
      </c>
      <c r="P119" s="96">
        <v>0</v>
      </c>
    </row>
    <row r="120" spans="1:16" ht="14.25" x14ac:dyDescent="0.25">
      <c r="A120" s="25">
        <v>5566</v>
      </c>
      <c r="B120" s="30" t="s">
        <v>495</v>
      </c>
      <c r="C120" s="58" t="s">
        <v>163</v>
      </c>
      <c r="D120" s="58" t="s">
        <v>46</v>
      </c>
      <c r="E120" s="30" t="s">
        <v>382</v>
      </c>
      <c r="F120" s="27" t="s">
        <v>383</v>
      </c>
      <c r="G120" s="94">
        <v>32</v>
      </c>
      <c r="H120" s="29" t="s">
        <v>39</v>
      </c>
      <c r="I120" s="29" t="s">
        <v>40</v>
      </c>
      <c r="J120" s="99" t="s">
        <v>11</v>
      </c>
      <c r="K120" s="33" t="s">
        <v>40</v>
      </c>
      <c r="L120" s="33" t="s">
        <v>40</v>
      </c>
      <c r="M120" s="33" t="s">
        <v>40</v>
      </c>
      <c r="N120" s="33">
        <v>0</v>
      </c>
      <c r="O120" s="96">
        <v>32</v>
      </c>
      <c r="P120" s="96">
        <v>0</v>
      </c>
    </row>
    <row r="121" spans="1:16" ht="14.25" x14ac:dyDescent="0.25">
      <c r="A121" s="25">
        <v>5567</v>
      </c>
      <c r="B121" s="30" t="s">
        <v>496</v>
      </c>
      <c r="C121" s="58" t="s">
        <v>163</v>
      </c>
      <c r="D121" s="58" t="s">
        <v>46</v>
      </c>
      <c r="E121" s="30" t="s">
        <v>236</v>
      </c>
      <c r="F121" s="27" t="s">
        <v>383</v>
      </c>
      <c r="G121" s="94">
        <v>32</v>
      </c>
      <c r="H121" s="29" t="s">
        <v>38</v>
      </c>
      <c r="I121" s="29" t="s">
        <v>59</v>
      </c>
      <c r="J121" s="99" t="s">
        <v>11</v>
      </c>
      <c r="K121" s="33" t="s">
        <v>40</v>
      </c>
      <c r="L121" s="33" t="s">
        <v>40</v>
      </c>
      <c r="M121" s="33" t="s">
        <v>40</v>
      </c>
      <c r="N121" s="33">
        <v>0</v>
      </c>
      <c r="O121" s="96">
        <v>32</v>
      </c>
      <c r="P121" s="96">
        <v>0</v>
      </c>
    </row>
    <row r="122" spans="1:16" ht="14.25" x14ac:dyDescent="0.25">
      <c r="A122" s="25">
        <v>5568</v>
      </c>
      <c r="B122" s="30" t="s">
        <v>497</v>
      </c>
      <c r="C122" s="58" t="s">
        <v>163</v>
      </c>
      <c r="D122" s="58" t="s">
        <v>68</v>
      </c>
      <c r="E122" s="30" t="s">
        <v>315</v>
      </c>
      <c r="F122" s="27" t="s">
        <v>70</v>
      </c>
      <c r="G122" s="94">
        <v>0</v>
      </c>
      <c r="H122" s="61" t="s">
        <v>24</v>
      </c>
      <c r="I122" s="29" t="s">
        <v>40</v>
      </c>
      <c r="J122" s="99" t="s">
        <v>11</v>
      </c>
      <c r="K122" s="33" t="s">
        <v>40</v>
      </c>
      <c r="L122" s="33" t="s">
        <v>40</v>
      </c>
      <c r="M122" s="33" t="s">
        <v>59</v>
      </c>
      <c r="N122" s="33">
        <v>0</v>
      </c>
      <c r="O122" s="96">
        <v>23</v>
      </c>
      <c r="P122" s="96">
        <v>5</v>
      </c>
    </row>
    <row r="123" spans="1:16" ht="14.25" x14ac:dyDescent="0.25">
      <c r="A123" s="25">
        <v>5585</v>
      </c>
      <c r="B123" s="30" t="s">
        <v>498</v>
      </c>
      <c r="C123" s="58" t="s">
        <v>186</v>
      </c>
      <c r="D123" s="58" t="s">
        <v>75</v>
      </c>
      <c r="E123" s="30" t="s">
        <v>405</v>
      </c>
      <c r="F123" s="27" t="s">
        <v>77</v>
      </c>
      <c r="G123" s="94">
        <v>30</v>
      </c>
      <c r="H123" s="29" t="s">
        <v>39</v>
      </c>
      <c r="I123" s="29" t="s">
        <v>40</v>
      </c>
      <c r="J123" s="99" t="s">
        <v>11</v>
      </c>
      <c r="K123" s="33" t="s">
        <v>40</v>
      </c>
      <c r="L123" s="33" t="s">
        <v>40</v>
      </c>
      <c r="M123" s="33" t="s">
        <v>40</v>
      </c>
      <c r="N123" s="33" t="s">
        <v>59</v>
      </c>
      <c r="O123" s="109">
        <v>25</v>
      </c>
      <c r="P123" s="109">
        <v>5</v>
      </c>
    </row>
    <row r="124" spans="1:16" ht="14.25" x14ac:dyDescent="0.25">
      <c r="A124" s="41">
        <v>5612</v>
      </c>
      <c r="B124" s="30" t="s">
        <v>499</v>
      </c>
      <c r="C124" s="58" t="s">
        <v>130</v>
      </c>
      <c r="D124" s="58" t="s">
        <v>81</v>
      </c>
      <c r="E124" s="30" t="s">
        <v>121</v>
      </c>
      <c r="F124" s="27" t="s">
        <v>48</v>
      </c>
      <c r="G124" s="94">
        <v>29</v>
      </c>
      <c r="H124" s="29" t="s">
        <v>38</v>
      </c>
      <c r="I124" s="29" t="s">
        <v>59</v>
      </c>
      <c r="J124" s="99" t="s">
        <v>11</v>
      </c>
      <c r="K124" s="33" t="s">
        <v>40</v>
      </c>
      <c r="L124" s="33" t="s">
        <v>59</v>
      </c>
      <c r="M124" s="106" t="s">
        <v>40</v>
      </c>
      <c r="N124" s="33">
        <v>0</v>
      </c>
      <c r="O124" s="109">
        <v>24</v>
      </c>
      <c r="P124" s="109">
        <v>5</v>
      </c>
    </row>
    <row r="125" spans="1:16" ht="14.25" x14ac:dyDescent="0.25">
      <c r="A125" s="25">
        <v>5613</v>
      </c>
      <c r="B125" s="30" t="s">
        <v>500</v>
      </c>
      <c r="C125" s="58" t="s">
        <v>217</v>
      </c>
      <c r="D125" s="76" t="s">
        <v>46</v>
      </c>
      <c r="E125" s="52" t="s">
        <v>193</v>
      </c>
      <c r="F125" s="27" t="s">
        <v>383</v>
      </c>
      <c r="G125" s="94">
        <v>32</v>
      </c>
      <c r="H125" s="29" t="s">
        <v>62</v>
      </c>
      <c r="I125" s="29" t="s">
        <v>59</v>
      </c>
      <c r="J125" s="99" t="s">
        <v>11</v>
      </c>
      <c r="K125" s="33" t="s">
        <v>40</v>
      </c>
      <c r="L125" s="33" t="s">
        <v>40</v>
      </c>
      <c r="M125" s="33" t="s">
        <v>40</v>
      </c>
      <c r="N125" s="33">
        <v>0</v>
      </c>
      <c r="O125" s="109">
        <v>32</v>
      </c>
      <c r="P125" s="109">
        <v>0</v>
      </c>
    </row>
    <row r="126" spans="1:16" ht="14.25" x14ac:dyDescent="0.25">
      <c r="A126" s="25">
        <v>5614</v>
      </c>
      <c r="B126" s="30" t="s">
        <v>501</v>
      </c>
      <c r="C126" s="58" t="s">
        <v>130</v>
      </c>
      <c r="D126" s="58" t="s">
        <v>81</v>
      </c>
      <c r="E126" s="30" t="s">
        <v>157</v>
      </c>
      <c r="F126" s="27" t="s">
        <v>83</v>
      </c>
      <c r="G126" s="94">
        <v>12</v>
      </c>
      <c r="H126" s="29" t="s">
        <v>38</v>
      </c>
      <c r="I126" s="29" t="s">
        <v>40</v>
      </c>
      <c r="J126" s="99" t="s">
        <v>350</v>
      </c>
      <c r="K126" s="33" t="s">
        <v>40</v>
      </c>
      <c r="L126" s="33" t="s">
        <v>40</v>
      </c>
      <c r="M126" s="33" t="s">
        <v>40</v>
      </c>
      <c r="N126" s="33">
        <v>0</v>
      </c>
      <c r="O126" s="109">
        <v>12</v>
      </c>
      <c r="P126" s="109">
        <v>0</v>
      </c>
    </row>
    <row r="127" spans="1:16" ht="14.25" x14ac:dyDescent="0.25">
      <c r="A127" s="25">
        <v>5615</v>
      </c>
      <c r="B127" s="30" t="s">
        <v>502</v>
      </c>
      <c r="C127" s="58" t="s">
        <v>130</v>
      </c>
      <c r="D127" s="58" t="s">
        <v>75</v>
      </c>
      <c r="E127" s="30" t="s">
        <v>378</v>
      </c>
      <c r="F127" s="27" t="s">
        <v>77</v>
      </c>
      <c r="G127" s="94">
        <v>25</v>
      </c>
      <c r="H127" s="29" t="s">
        <v>38</v>
      </c>
      <c r="I127" s="29" t="s">
        <v>59</v>
      </c>
      <c r="J127" s="99" t="s">
        <v>11</v>
      </c>
      <c r="K127" s="33" t="s">
        <v>40</v>
      </c>
      <c r="L127" s="33" t="s">
        <v>40</v>
      </c>
      <c r="M127" s="33" t="s">
        <v>40</v>
      </c>
      <c r="N127" s="33">
        <v>0</v>
      </c>
      <c r="O127" s="109">
        <v>25</v>
      </c>
      <c r="P127" s="109">
        <v>0</v>
      </c>
    </row>
    <row r="128" spans="1:16" ht="14.25" x14ac:dyDescent="0.25">
      <c r="A128" s="25">
        <v>5624</v>
      </c>
      <c r="B128" s="30" t="s">
        <v>503</v>
      </c>
      <c r="C128" s="58" t="s">
        <v>163</v>
      </c>
      <c r="D128" s="58" t="s">
        <v>504</v>
      </c>
      <c r="E128" s="30" t="s">
        <v>311</v>
      </c>
      <c r="F128" s="27" t="s">
        <v>308</v>
      </c>
      <c r="G128" s="94">
        <v>36</v>
      </c>
      <c r="H128" s="29" t="s">
        <v>38</v>
      </c>
      <c r="I128" s="29" t="s">
        <v>59</v>
      </c>
      <c r="J128" s="99" t="s">
        <v>11</v>
      </c>
      <c r="K128" s="33" t="s">
        <v>40</v>
      </c>
      <c r="L128" s="33" t="s">
        <v>40</v>
      </c>
      <c r="M128" s="33" t="s">
        <v>40</v>
      </c>
      <c r="N128" s="33">
        <v>0</v>
      </c>
      <c r="O128" s="109">
        <v>36</v>
      </c>
      <c r="P128" s="109">
        <v>0</v>
      </c>
    </row>
    <row r="129" spans="1:16" ht="14.25" x14ac:dyDescent="0.25">
      <c r="A129" s="25">
        <v>5625</v>
      </c>
      <c r="B129" s="30" t="s">
        <v>505</v>
      </c>
      <c r="C129" s="58" t="s">
        <v>34</v>
      </c>
      <c r="D129" s="58" t="s">
        <v>75</v>
      </c>
      <c r="E129" s="30" t="s">
        <v>506</v>
      </c>
      <c r="F129" s="27" t="s">
        <v>77</v>
      </c>
      <c r="G129" s="94">
        <v>30</v>
      </c>
      <c r="H129" s="29" t="s">
        <v>38</v>
      </c>
      <c r="I129" s="29" t="s">
        <v>59</v>
      </c>
      <c r="J129" s="99" t="s">
        <v>11</v>
      </c>
      <c r="K129" s="33" t="s">
        <v>40</v>
      </c>
      <c r="L129" s="33" t="s">
        <v>40</v>
      </c>
      <c r="M129" s="33" t="s">
        <v>40</v>
      </c>
      <c r="N129" s="33" t="s">
        <v>59</v>
      </c>
      <c r="O129" s="109">
        <v>25</v>
      </c>
      <c r="P129" s="109">
        <v>5</v>
      </c>
    </row>
    <row r="130" spans="1:16" ht="14.25" x14ac:dyDescent="0.25">
      <c r="A130" s="25">
        <v>5627</v>
      </c>
      <c r="B130" s="30" t="s">
        <v>507</v>
      </c>
      <c r="C130" s="26" t="s">
        <v>155</v>
      </c>
      <c r="D130" s="26" t="s">
        <v>75</v>
      </c>
      <c r="E130" s="26" t="s">
        <v>378</v>
      </c>
      <c r="F130" s="97" t="s">
        <v>77</v>
      </c>
      <c r="G130" s="94">
        <v>30</v>
      </c>
      <c r="H130" s="61" t="s">
        <v>62</v>
      </c>
      <c r="I130" s="29" t="s">
        <v>59</v>
      </c>
      <c r="J130" s="99" t="s">
        <v>11</v>
      </c>
      <c r="K130" s="33" t="s">
        <v>40</v>
      </c>
      <c r="L130" s="33" t="s">
        <v>40</v>
      </c>
      <c r="M130" s="33" t="s">
        <v>40</v>
      </c>
      <c r="N130" s="33" t="s">
        <v>59</v>
      </c>
      <c r="O130" s="110">
        <v>25</v>
      </c>
      <c r="P130" s="110">
        <v>5</v>
      </c>
    </row>
    <row r="131" spans="1:16" ht="14.25" x14ac:dyDescent="0.25">
      <c r="A131" s="25"/>
      <c r="B131" s="30"/>
      <c r="C131" s="26" t="s">
        <v>155</v>
      </c>
      <c r="D131" s="26" t="s">
        <v>508</v>
      </c>
      <c r="E131" s="26" t="s">
        <v>312</v>
      </c>
      <c r="F131" s="97" t="s">
        <v>48</v>
      </c>
      <c r="G131" s="111">
        <v>29</v>
      </c>
      <c r="H131" s="61" t="s">
        <v>62</v>
      </c>
      <c r="I131" s="112" t="s">
        <v>59</v>
      </c>
      <c r="J131" s="99" t="s">
        <v>11</v>
      </c>
      <c r="K131" s="33"/>
      <c r="L131" s="33"/>
      <c r="M131" s="33"/>
      <c r="N131" s="33" t="s">
        <v>59</v>
      </c>
      <c r="O131" s="110">
        <v>24</v>
      </c>
      <c r="P131" s="110">
        <v>5</v>
      </c>
    </row>
    <row r="132" spans="1:16" ht="14.25" x14ac:dyDescent="0.25">
      <c r="A132" s="25">
        <v>5629</v>
      </c>
      <c r="B132" s="30" t="s">
        <v>509</v>
      </c>
      <c r="C132" s="26" t="s">
        <v>155</v>
      </c>
      <c r="D132" s="26" t="s">
        <v>75</v>
      </c>
      <c r="E132" s="26" t="s">
        <v>441</v>
      </c>
      <c r="F132" s="97" t="s">
        <v>77</v>
      </c>
      <c r="G132" s="94">
        <v>30</v>
      </c>
      <c r="H132" s="61" t="s">
        <v>62</v>
      </c>
      <c r="I132" s="29" t="s">
        <v>59</v>
      </c>
      <c r="J132" s="99" t="s">
        <v>11</v>
      </c>
      <c r="K132" s="33" t="s">
        <v>40</v>
      </c>
      <c r="L132" s="33" t="s">
        <v>40</v>
      </c>
      <c r="M132" s="33" t="s">
        <v>40</v>
      </c>
      <c r="N132" s="33" t="s">
        <v>59</v>
      </c>
      <c r="O132" s="110">
        <v>25</v>
      </c>
      <c r="P132" s="110">
        <v>5</v>
      </c>
    </row>
    <row r="133" spans="1:16" ht="14.25" x14ac:dyDescent="0.25">
      <c r="A133" s="25">
        <v>5630</v>
      </c>
      <c r="B133" s="30" t="s">
        <v>510</v>
      </c>
      <c r="C133" s="26" t="s">
        <v>155</v>
      </c>
      <c r="D133" s="26" t="s">
        <v>75</v>
      </c>
      <c r="E133" s="26" t="s">
        <v>378</v>
      </c>
      <c r="F133" s="97" t="s">
        <v>77</v>
      </c>
      <c r="G133" s="94">
        <v>30</v>
      </c>
      <c r="H133" s="61" t="s">
        <v>62</v>
      </c>
      <c r="I133" s="29" t="s">
        <v>59</v>
      </c>
      <c r="J133" s="99" t="s">
        <v>11</v>
      </c>
      <c r="K133" s="33" t="s">
        <v>40</v>
      </c>
      <c r="L133" s="33" t="s">
        <v>40</v>
      </c>
      <c r="M133" s="33" t="s">
        <v>40</v>
      </c>
      <c r="N133" s="33" t="s">
        <v>59</v>
      </c>
      <c r="O133" s="110">
        <v>25</v>
      </c>
      <c r="P133" s="110">
        <v>5</v>
      </c>
    </row>
    <row r="134" spans="1:16" ht="14.25" x14ac:dyDescent="0.25">
      <c r="A134" s="25">
        <v>5635</v>
      </c>
      <c r="B134" s="30" t="s">
        <v>511</v>
      </c>
      <c r="C134" s="58" t="s">
        <v>163</v>
      </c>
      <c r="D134" s="58" t="s">
        <v>35</v>
      </c>
      <c r="E134" s="30" t="s">
        <v>43</v>
      </c>
      <c r="F134" s="27" t="s">
        <v>44</v>
      </c>
      <c r="G134" s="94">
        <v>45</v>
      </c>
      <c r="H134" s="29" t="s">
        <v>38</v>
      </c>
      <c r="I134" s="29" t="s">
        <v>59</v>
      </c>
      <c r="J134" s="99" t="s">
        <v>393</v>
      </c>
      <c r="K134" s="33" t="s">
        <v>59</v>
      </c>
      <c r="L134" s="33" t="s">
        <v>40</v>
      </c>
      <c r="M134" s="33" t="s">
        <v>40</v>
      </c>
      <c r="N134" s="33">
        <v>0</v>
      </c>
      <c r="O134" s="109">
        <v>40</v>
      </c>
      <c r="P134" s="109">
        <v>5</v>
      </c>
    </row>
    <row r="135" spans="1:16" ht="14.25" x14ac:dyDescent="0.25">
      <c r="A135" s="25">
        <v>5660</v>
      </c>
      <c r="B135" s="30" t="s">
        <v>512</v>
      </c>
      <c r="C135" s="58" t="s">
        <v>186</v>
      </c>
      <c r="D135" s="58" t="s">
        <v>75</v>
      </c>
      <c r="E135" s="30" t="s">
        <v>378</v>
      </c>
      <c r="F135" s="27" t="s">
        <v>77</v>
      </c>
      <c r="G135" s="94">
        <v>0</v>
      </c>
      <c r="H135" s="29" t="s">
        <v>126</v>
      </c>
      <c r="I135" s="29" t="s">
        <v>40</v>
      </c>
      <c r="J135" s="99" t="s">
        <v>11</v>
      </c>
      <c r="K135" s="33" t="s">
        <v>40</v>
      </c>
      <c r="L135" s="33" t="s">
        <v>40</v>
      </c>
      <c r="M135" s="33" t="s">
        <v>40</v>
      </c>
      <c r="N135" s="33" t="s">
        <v>59</v>
      </c>
      <c r="O135" s="109">
        <v>25</v>
      </c>
      <c r="P135" s="109">
        <v>5</v>
      </c>
    </row>
    <row r="136" spans="1:16" ht="14.25" x14ac:dyDescent="0.25">
      <c r="A136" s="25">
        <v>5663</v>
      </c>
      <c r="B136" s="30" t="s">
        <v>513</v>
      </c>
      <c r="C136" s="58" t="s">
        <v>186</v>
      </c>
      <c r="D136" s="58" t="s">
        <v>75</v>
      </c>
      <c r="E136" s="30" t="s">
        <v>514</v>
      </c>
      <c r="F136" s="27" t="s">
        <v>77</v>
      </c>
      <c r="G136" s="94">
        <v>30</v>
      </c>
      <c r="H136" s="29" t="s">
        <v>38</v>
      </c>
      <c r="I136" s="29" t="s">
        <v>59</v>
      </c>
      <c r="J136" s="99" t="s">
        <v>11</v>
      </c>
      <c r="K136" s="33" t="s">
        <v>40</v>
      </c>
      <c r="L136" s="33" t="s">
        <v>40</v>
      </c>
      <c r="M136" s="33" t="s">
        <v>40</v>
      </c>
      <c r="N136" s="33" t="s">
        <v>59</v>
      </c>
      <c r="O136" s="109">
        <v>25</v>
      </c>
      <c r="P136" s="109">
        <v>5</v>
      </c>
    </row>
    <row r="137" spans="1:16" ht="14.25" x14ac:dyDescent="0.25">
      <c r="A137" s="25">
        <v>5676</v>
      </c>
      <c r="B137" s="30" t="s">
        <v>515</v>
      </c>
      <c r="C137" s="58" t="s">
        <v>34</v>
      </c>
      <c r="D137" s="58" t="s">
        <v>68</v>
      </c>
      <c r="E137" s="30" t="s">
        <v>315</v>
      </c>
      <c r="F137" s="27" t="s">
        <v>70</v>
      </c>
      <c r="G137" s="94">
        <v>0</v>
      </c>
      <c r="H137" s="61" t="s">
        <v>24</v>
      </c>
      <c r="I137" s="29" t="s">
        <v>40</v>
      </c>
      <c r="J137" s="99" t="s">
        <v>11</v>
      </c>
      <c r="K137" s="33" t="s">
        <v>40</v>
      </c>
      <c r="L137" s="33" t="s">
        <v>40</v>
      </c>
      <c r="M137" s="33" t="s">
        <v>59</v>
      </c>
      <c r="N137" s="33" t="s">
        <v>59</v>
      </c>
      <c r="O137" s="109">
        <v>23</v>
      </c>
      <c r="P137" s="109">
        <v>10</v>
      </c>
    </row>
    <row r="138" spans="1:16" ht="14.25" x14ac:dyDescent="0.25">
      <c r="A138" s="25">
        <v>5697</v>
      </c>
      <c r="B138" s="30" t="s">
        <v>516</v>
      </c>
      <c r="C138" s="58" t="s">
        <v>145</v>
      </c>
      <c r="D138" s="58" t="s">
        <v>35</v>
      </c>
      <c r="E138" s="30" t="s">
        <v>43</v>
      </c>
      <c r="F138" s="27" t="s">
        <v>44</v>
      </c>
      <c r="G138" s="94">
        <v>0</v>
      </c>
      <c r="H138" s="29" t="s">
        <v>126</v>
      </c>
      <c r="I138" s="29" t="s">
        <v>40</v>
      </c>
      <c r="J138" s="99" t="s">
        <v>393</v>
      </c>
      <c r="K138" s="33" t="s">
        <v>40</v>
      </c>
      <c r="L138" s="33" t="s">
        <v>59</v>
      </c>
      <c r="M138" s="33" t="s">
        <v>40</v>
      </c>
      <c r="N138" s="33" t="s">
        <v>59</v>
      </c>
      <c r="O138" s="109">
        <v>40</v>
      </c>
      <c r="P138" s="109">
        <v>10</v>
      </c>
    </row>
    <row r="139" spans="1:16" ht="14.25" x14ac:dyDescent="0.25">
      <c r="A139" s="25">
        <v>5704</v>
      </c>
      <c r="B139" s="30" t="s">
        <v>517</v>
      </c>
      <c r="C139" s="58" t="s">
        <v>65</v>
      </c>
      <c r="D139" s="58" t="s">
        <v>46</v>
      </c>
      <c r="E139" s="30" t="s">
        <v>382</v>
      </c>
      <c r="F139" s="27" t="s">
        <v>383</v>
      </c>
      <c r="G139" s="94">
        <v>32</v>
      </c>
      <c r="H139" s="29" t="s">
        <v>62</v>
      </c>
      <c r="I139" s="29" t="s">
        <v>59</v>
      </c>
      <c r="J139" s="99" t="s">
        <v>11</v>
      </c>
      <c r="K139" s="33" t="s">
        <v>40</v>
      </c>
      <c r="L139" s="33" t="s">
        <v>40</v>
      </c>
      <c r="M139" s="33" t="s">
        <v>40</v>
      </c>
      <c r="N139" s="33">
        <v>0</v>
      </c>
      <c r="O139" s="109">
        <v>32</v>
      </c>
      <c r="P139" s="109">
        <v>0</v>
      </c>
    </row>
    <row r="140" spans="1:16" ht="14.25" x14ac:dyDescent="0.25">
      <c r="A140" s="25">
        <v>5706</v>
      </c>
      <c r="B140" s="30" t="s">
        <v>518</v>
      </c>
      <c r="C140" s="58" t="s">
        <v>148</v>
      </c>
      <c r="D140" s="58" t="s">
        <v>75</v>
      </c>
      <c r="E140" s="30" t="s">
        <v>166</v>
      </c>
      <c r="F140" s="27" t="s">
        <v>359</v>
      </c>
      <c r="G140" s="94">
        <v>15</v>
      </c>
      <c r="H140" s="29" t="s">
        <v>62</v>
      </c>
      <c r="I140" s="29" t="s">
        <v>59</v>
      </c>
      <c r="J140" s="99" t="s">
        <v>11</v>
      </c>
      <c r="K140" s="33" t="s">
        <v>40</v>
      </c>
      <c r="L140" s="33" t="s">
        <v>40</v>
      </c>
      <c r="M140" s="33" t="s">
        <v>40</v>
      </c>
      <c r="N140" s="33">
        <v>0</v>
      </c>
      <c r="O140" s="109">
        <v>15</v>
      </c>
      <c r="P140" s="109">
        <v>0</v>
      </c>
    </row>
    <row r="141" spans="1:16" ht="14.25" x14ac:dyDescent="0.25">
      <c r="A141" s="25">
        <v>5707</v>
      </c>
      <c r="B141" s="30" t="s">
        <v>519</v>
      </c>
      <c r="C141" s="58" t="s">
        <v>148</v>
      </c>
      <c r="D141" s="58" t="s">
        <v>75</v>
      </c>
      <c r="E141" s="30" t="s">
        <v>193</v>
      </c>
      <c r="F141" s="27" t="s">
        <v>202</v>
      </c>
      <c r="G141" s="94">
        <v>23</v>
      </c>
      <c r="H141" s="29" t="s">
        <v>62</v>
      </c>
      <c r="I141" s="29" t="s">
        <v>59</v>
      </c>
      <c r="J141" s="99" t="s">
        <v>11</v>
      </c>
      <c r="K141" s="33" t="s">
        <v>40</v>
      </c>
      <c r="L141" s="33" t="s">
        <v>40</v>
      </c>
      <c r="M141" s="33" t="s">
        <v>40</v>
      </c>
      <c r="N141" s="33">
        <v>0</v>
      </c>
      <c r="O141" s="109">
        <v>23</v>
      </c>
      <c r="P141" s="109">
        <v>0</v>
      </c>
    </row>
    <row r="142" spans="1:16" ht="14.25" x14ac:dyDescent="0.25">
      <c r="A142" s="25">
        <v>5708</v>
      </c>
      <c r="B142" s="30" t="s">
        <v>520</v>
      </c>
      <c r="C142" s="58" t="s">
        <v>148</v>
      </c>
      <c r="D142" s="58" t="s">
        <v>46</v>
      </c>
      <c r="E142" s="30" t="s">
        <v>193</v>
      </c>
      <c r="F142" s="27" t="s">
        <v>383</v>
      </c>
      <c r="G142" s="94">
        <v>32</v>
      </c>
      <c r="H142" s="29" t="s">
        <v>62</v>
      </c>
      <c r="I142" s="29" t="s">
        <v>59</v>
      </c>
      <c r="J142" s="99" t="s">
        <v>11</v>
      </c>
      <c r="K142" s="33" t="s">
        <v>40</v>
      </c>
      <c r="L142" s="33" t="s">
        <v>40</v>
      </c>
      <c r="M142" s="33" t="s">
        <v>40</v>
      </c>
      <c r="N142" s="33">
        <v>0</v>
      </c>
      <c r="O142" s="109">
        <v>32</v>
      </c>
      <c r="P142" s="109">
        <v>0</v>
      </c>
    </row>
    <row r="143" spans="1:16" ht="14.25" x14ac:dyDescent="0.25">
      <c r="A143" s="25">
        <v>5709</v>
      </c>
      <c r="B143" s="30" t="s">
        <v>521</v>
      </c>
      <c r="C143" s="26" t="s">
        <v>191</v>
      </c>
      <c r="D143" s="26" t="s">
        <v>35</v>
      </c>
      <c r="E143" s="26" t="s">
        <v>98</v>
      </c>
      <c r="F143" s="27" t="s">
        <v>44</v>
      </c>
      <c r="G143" s="94">
        <v>45</v>
      </c>
      <c r="H143" s="61" t="s">
        <v>62</v>
      </c>
      <c r="I143" s="29" t="s">
        <v>59</v>
      </c>
      <c r="J143" s="73" t="s">
        <v>393</v>
      </c>
      <c r="K143" s="33" t="s">
        <v>59</v>
      </c>
      <c r="L143" s="33" t="s">
        <v>40</v>
      </c>
      <c r="M143" s="33" t="s">
        <v>40</v>
      </c>
      <c r="N143" s="33">
        <v>0</v>
      </c>
      <c r="O143" s="110">
        <v>40</v>
      </c>
      <c r="P143" s="110">
        <v>5</v>
      </c>
    </row>
    <row r="144" spans="1:16" ht="14.25" x14ac:dyDescent="0.25">
      <c r="A144" s="25">
        <v>5710</v>
      </c>
      <c r="B144" s="52" t="s">
        <v>522</v>
      </c>
      <c r="C144" s="58" t="s">
        <v>148</v>
      </c>
      <c r="D144" s="58" t="s">
        <v>68</v>
      </c>
      <c r="E144" s="30" t="s">
        <v>349</v>
      </c>
      <c r="F144" s="27" t="s">
        <v>77</v>
      </c>
      <c r="G144" s="94">
        <v>30</v>
      </c>
      <c r="H144" s="29" t="s">
        <v>62</v>
      </c>
      <c r="I144" s="29" t="s">
        <v>59</v>
      </c>
      <c r="J144" s="99" t="s">
        <v>350</v>
      </c>
      <c r="K144" s="33" t="s">
        <v>59</v>
      </c>
      <c r="L144" s="33" t="s">
        <v>40</v>
      </c>
      <c r="M144" s="33" t="s">
        <v>40</v>
      </c>
      <c r="N144" s="33">
        <v>0</v>
      </c>
      <c r="O144" s="109">
        <v>25</v>
      </c>
      <c r="P144" s="109">
        <v>5</v>
      </c>
    </row>
    <row r="145" spans="1:16" ht="14.25" x14ac:dyDescent="0.25">
      <c r="A145" s="25">
        <v>5720</v>
      </c>
      <c r="B145" s="30" t="s">
        <v>523</v>
      </c>
      <c r="C145" s="58" t="s">
        <v>34</v>
      </c>
      <c r="D145" s="58" t="s">
        <v>68</v>
      </c>
      <c r="E145" s="30" t="s">
        <v>315</v>
      </c>
      <c r="F145" s="27" t="s">
        <v>70</v>
      </c>
      <c r="G145" s="94">
        <v>0</v>
      </c>
      <c r="H145" s="61" t="s">
        <v>24</v>
      </c>
      <c r="I145" s="29" t="s">
        <v>40</v>
      </c>
      <c r="J145" s="99" t="s">
        <v>11</v>
      </c>
      <c r="K145" s="33" t="s">
        <v>40</v>
      </c>
      <c r="L145" s="33" t="s">
        <v>40</v>
      </c>
      <c r="M145" s="33" t="s">
        <v>40</v>
      </c>
      <c r="N145" s="33" t="s">
        <v>59</v>
      </c>
      <c r="O145" s="109">
        <v>23</v>
      </c>
      <c r="P145" s="109">
        <v>5</v>
      </c>
    </row>
    <row r="146" spans="1:16" ht="14.25" x14ac:dyDescent="0.25">
      <c r="A146" s="25">
        <v>5722</v>
      </c>
      <c r="B146" s="30" t="s">
        <v>524</v>
      </c>
      <c r="C146" s="58" t="s">
        <v>86</v>
      </c>
      <c r="D146" s="58" t="s">
        <v>81</v>
      </c>
      <c r="E146" s="30" t="s">
        <v>121</v>
      </c>
      <c r="F146" s="27" t="s">
        <v>364</v>
      </c>
      <c r="G146" s="94">
        <v>0</v>
      </c>
      <c r="H146" s="61" t="s">
        <v>24</v>
      </c>
      <c r="I146" s="29" t="s">
        <v>40</v>
      </c>
      <c r="J146" s="99" t="s">
        <v>11</v>
      </c>
      <c r="K146" s="33" t="s">
        <v>40</v>
      </c>
      <c r="L146" s="33" t="s">
        <v>40</v>
      </c>
      <c r="M146" s="33" t="s">
        <v>40</v>
      </c>
      <c r="N146" s="33" t="s">
        <v>59</v>
      </c>
      <c r="O146" s="109">
        <v>16</v>
      </c>
      <c r="P146" s="109">
        <v>5</v>
      </c>
    </row>
    <row r="147" spans="1:16" ht="14.25" x14ac:dyDescent="0.25">
      <c r="A147" s="25">
        <v>5723</v>
      </c>
      <c r="B147" s="30" t="s">
        <v>525</v>
      </c>
      <c r="C147" s="58" t="s">
        <v>34</v>
      </c>
      <c r="D147" s="76" t="s">
        <v>75</v>
      </c>
      <c r="E147" s="52" t="s">
        <v>166</v>
      </c>
      <c r="F147" s="27" t="s">
        <v>77</v>
      </c>
      <c r="G147" s="94">
        <v>30</v>
      </c>
      <c r="H147" s="29" t="s">
        <v>38</v>
      </c>
      <c r="I147" s="29" t="s">
        <v>59</v>
      </c>
      <c r="J147" s="99" t="s">
        <v>11</v>
      </c>
      <c r="K147" s="33" t="s">
        <v>40</v>
      </c>
      <c r="L147" s="33" t="s">
        <v>40</v>
      </c>
      <c r="M147" s="33" t="s">
        <v>40</v>
      </c>
      <c r="N147" s="33" t="s">
        <v>59</v>
      </c>
      <c r="O147" s="109">
        <v>25</v>
      </c>
      <c r="P147" s="109">
        <v>5</v>
      </c>
    </row>
    <row r="148" spans="1:16" ht="14.25" x14ac:dyDescent="0.25">
      <c r="A148" s="25">
        <v>5733</v>
      </c>
      <c r="B148" s="30" t="s">
        <v>526</v>
      </c>
      <c r="C148" s="58" t="s">
        <v>56</v>
      </c>
      <c r="D148" s="58" t="s">
        <v>431</v>
      </c>
      <c r="E148" s="30" t="s">
        <v>297</v>
      </c>
      <c r="F148" s="27" t="s">
        <v>359</v>
      </c>
      <c r="G148" s="94">
        <v>15</v>
      </c>
      <c r="H148" s="29" t="s">
        <v>39</v>
      </c>
      <c r="I148" s="29" t="s">
        <v>40</v>
      </c>
      <c r="J148" s="73" t="s">
        <v>11</v>
      </c>
      <c r="K148" s="33" t="s">
        <v>40</v>
      </c>
      <c r="L148" s="33" t="s">
        <v>40</v>
      </c>
      <c r="M148" s="33" t="s">
        <v>40</v>
      </c>
      <c r="N148" s="33">
        <v>0</v>
      </c>
      <c r="O148" s="109">
        <v>15</v>
      </c>
      <c r="P148" s="109">
        <v>0</v>
      </c>
    </row>
    <row r="149" spans="1:16" ht="14.25" x14ac:dyDescent="0.25">
      <c r="A149" s="25">
        <v>5744</v>
      </c>
      <c r="B149" s="30" t="s">
        <v>527</v>
      </c>
      <c r="C149" s="58" t="s">
        <v>56</v>
      </c>
      <c r="D149" s="76" t="s">
        <v>75</v>
      </c>
      <c r="E149" s="52" t="s">
        <v>361</v>
      </c>
      <c r="F149" s="27" t="s">
        <v>77</v>
      </c>
      <c r="G149" s="94">
        <v>25</v>
      </c>
      <c r="H149" s="29" t="s">
        <v>62</v>
      </c>
      <c r="I149" s="29" t="s">
        <v>59</v>
      </c>
      <c r="J149" s="73" t="s">
        <v>11</v>
      </c>
      <c r="K149" s="33" t="s">
        <v>40</v>
      </c>
      <c r="L149" s="33" t="s">
        <v>40</v>
      </c>
      <c r="M149" s="33" t="s">
        <v>40</v>
      </c>
      <c r="N149" s="33">
        <v>0</v>
      </c>
      <c r="O149" s="109">
        <v>25</v>
      </c>
      <c r="P149" s="109">
        <v>0</v>
      </c>
    </row>
    <row r="150" spans="1:16" ht="14.25" x14ac:dyDescent="0.25">
      <c r="A150" s="25">
        <v>5746</v>
      </c>
      <c r="B150" s="30" t="s">
        <v>528</v>
      </c>
      <c r="C150" s="58" t="s">
        <v>163</v>
      </c>
      <c r="D150" s="58" t="s">
        <v>75</v>
      </c>
      <c r="E150" s="30" t="s">
        <v>166</v>
      </c>
      <c r="F150" s="27" t="s">
        <v>375</v>
      </c>
      <c r="G150" s="94">
        <v>28</v>
      </c>
      <c r="H150" s="29" t="s">
        <v>39</v>
      </c>
      <c r="I150" s="29" t="s">
        <v>40</v>
      </c>
      <c r="J150" s="99" t="s">
        <v>11</v>
      </c>
      <c r="K150" s="33" t="s">
        <v>40</v>
      </c>
      <c r="L150" s="33" t="s">
        <v>40</v>
      </c>
      <c r="M150" s="33" t="s">
        <v>40</v>
      </c>
      <c r="N150" s="33">
        <v>0</v>
      </c>
      <c r="O150" s="109">
        <v>28</v>
      </c>
      <c r="P150" s="109">
        <v>0</v>
      </c>
    </row>
    <row r="151" spans="1:16" ht="14.25" x14ac:dyDescent="0.25">
      <c r="A151" s="25">
        <v>5747</v>
      </c>
      <c r="B151" s="30" t="s">
        <v>529</v>
      </c>
      <c r="C151" s="58" t="s">
        <v>163</v>
      </c>
      <c r="D151" s="58" t="s">
        <v>75</v>
      </c>
      <c r="E151" s="30" t="s">
        <v>361</v>
      </c>
      <c r="F151" s="27" t="s">
        <v>77</v>
      </c>
      <c r="G151" s="94">
        <v>0</v>
      </c>
      <c r="H151" s="29" t="s">
        <v>530</v>
      </c>
      <c r="I151" s="29" t="s">
        <v>40</v>
      </c>
      <c r="J151" s="99" t="s">
        <v>350</v>
      </c>
      <c r="K151" s="33" t="s">
        <v>40</v>
      </c>
      <c r="L151" s="33" t="s">
        <v>40</v>
      </c>
      <c r="M151" s="33" t="s">
        <v>40</v>
      </c>
      <c r="N151" s="33">
        <v>0</v>
      </c>
      <c r="O151" s="109">
        <v>25</v>
      </c>
      <c r="P151" s="109">
        <v>0</v>
      </c>
    </row>
    <row r="152" spans="1:16" ht="14.25" x14ac:dyDescent="0.25">
      <c r="A152" s="25">
        <v>5748</v>
      </c>
      <c r="B152" s="30" t="s">
        <v>531</v>
      </c>
      <c r="C152" s="58" t="s">
        <v>163</v>
      </c>
      <c r="D152" s="58" t="s">
        <v>75</v>
      </c>
      <c r="E152" s="30" t="s">
        <v>441</v>
      </c>
      <c r="F152" s="27" t="s">
        <v>323</v>
      </c>
      <c r="G152" s="94">
        <v>33</v>
      </c>
      <c r="H152" s="29" t="s">
        <v>38</v>
      </c>
      <c r="I152" s="29" t="s">
        <v>59</v>
      </c>
      <c r="J152" s="99" t="s">
        <v>350</v>
      </c>
      <c r="K152" s="33" t="s">
        <v>59</v>
      </c>
      <c r="L152" s="33" t="s">
        <v>40</v>
      </c>
      <c r="M152" s="33" t="s">
        <v>40</v>
      </c>
      <c r="N152" s="33">
        <v>0</v>
      </c>
      <c r="O152" s="109">
        <v>28</v>
      </c>
      <c r="P152" s="109">
        <v>5</v>
      </c>
    </row>
    <row r="153" spans="1:16" ht="14.25" x14ac:dyDescent="0.25">
      <c r="A153" s="25">
        <v>5766</v>
      </c>
      <c r="B153" s="30" t="s">
        <v>532</v>
      </c>
      <c r="C153" s="58" t="s">
        <v>163</v>
      </c>
      <c r="D153" s="58" t="s">
        <v>46</v>
      </c>
      <c r="E153" s="30" t="s">
        <v>262</v>
      </c>
      <c r="F153" s="27" t="s">
        <v>48</v>
      </c>
      <c r="G153" s="94">
        <v>0</v>
      </c>
      <c r="H153" s="61" t="s">
        <v>24</v>
      </c>
      <c r="I153" s="29" t="s">
        <v>40</v>
      </c>
      <c r="J153" s="99" t="s">
        <v>350</v>
      </c>
      <c r="K153" s="33" t="s">
        <v>40</v>
      </c>
      <c r="L153" s="33" t="s">
        <v>59</v>
      </c>
      <c r="M153" s="33" t="s">
        <v>40</v>
      </c>
      <c r="N153" s="33">
        <v>0</v>
      </c>
      <c r="O153" s="109">
        <v>24</v>
      </c>
      <c r="P153" s="109">
        <v>5</v>
      </c>
    </row>
    <row r="154" spans="1:16" ht="14.25" x14ac:dyDescent="0.25">
      <c r="A154" s="113">
        <v>7220</v>
      </c>
      <c r="B154" s="30" t="s">
        <v>533</v>
      </c>
      <c r="C154" s="26" t="s">
        <v>155</v>
      </c>
      <c r="D154" s="26" t="s">
        <v>75</v>
      </c>
      <c r="E154" s="26" t="s">
        <v>361</v>
      </c>
      <c r="F154" s="97" t="s">
        <v>77</v>
      </c>
      <c r="G154" s="94">
        <v>30</v>
      </c>
      <c r="H154" s="61" t="s">
        <v>62</v>
      </c>
      <c r="I154" s="29" t="s">
        <v>59</v>
      </c>
      <c r="J154" s="99" t="s">
        <v>11</v>
      </c>
      <c r="K154" s="33" t="s">
        <v>40</v>
      </c>
      <c r="L154" s="33" t="s">
        <v>40</v>
      </c>
      <c r="M154" s="33" t="s">
        <v>40</v>
      </c>
      <c r="N154" s="33" t="s">
        <v>59</v>
      </c>
      <c r="O154" s="110">
        <v>25</v>
      </c>
      <c r="P154" s="110">
        <v>5</v>
      </c>
    </row>
    <row r="155" spans="1:16" ht="14.25" x14ac:dyDescent="0.25">
      <c r="A155" s="113">
        <v>7223</v>
      </c>
      <c r="B155" s="30" t="s">
        <v>534</v>
      </c>
      <c r="C155" s="26" t="s">
        <v>155</v>
      </c>
      <c r="D155" s="26" t="s">
        <v>75</v>
      </c>
      <c r="E155" s="26" t="s">
        <v>361</v>
      </c>
      <c r="F155" s="97" t="s">
        <v>77</v>
      </c>
      <c r="G155" s="94">
        <v>30</v>
      </c>
      <c r="H155" s="61" t="s">
        <v>62</v>
      </c>
      <c r="I155" s="29" t="s">
        <v>59</v>
      </c>
      <c r="J155" s="99" t="s">
        <v>11</v>
      </c>
      <c r="K155" s="33" t="s">
        <v>40</v>
      </c>
      <c r="L155" s="33" t="s">
        <v>40</v>
      </c>
      <c r="M155" s="33" t="s">
        <v>40</v>
      </c>
      <c r="N155" s="33" t="s">
        <v>59</v>
      </c>
      <c r="O155" s="110">
        <v>25</v>
      </c>
      <c r="P155" s="110">
        <v>5</v>
      </c>
    </row>
    <row r="156" spans="1:16" ht="14.25" x14ac:dyDescent="0.25">
      <c r="A156" s="113">
        <v>7225</v>
      </c>
      <c r="B156" s="30" t="s">
        <v>535</v>
      </c>
      <c r="C156" s="58" t="s">
        <v>97</v>
      </c>
      <c r="D156" s="26" t="s">
        <v>68</v>
      </c>
      <c r="E156" s="26" t="s">
        <v>315</v>
      </c>
      <c r="F156" s="97" t="s">
        <v>70</v>
      </c>
      <c r="G156" s="94">
        <v>0</v>
      </c>
      <c r="H156" s="29" t="s">
        <v>24</v>
      </c>
      <c r="I156" s="29" t="s">
        <v>40</v>
      </c>
      <c r="J156" s="99" t="s">
        <v>11</v>
      </c>
      <c r="K156" s="33" t="s">
        <v>40</v>
      </c>
      <c r="L156" s="33" t="s">
        <v>40</v>
      </c>
      <c r="M156" s="33" t="s">
        <v>59</v>
      </c>
      <c r="N156" s="33">
        <v>0</v>
      </c>
      <c r="O156" s="110">
        <v>23</v>
      </c>
      <c r="P156" s="110">
        <v>5</v>
      </c>
    </row>
    <row r="157" spans="1:16" ht="14.25" x14ac:dyDescent="0.25">
      <c r="A157" s="113">
        <v>7233</v>
      </c>
      <c r="B157" s="30" t="s">
        <v>536</v>
      </c>
      <c r="C157" s="39" t="s">
        <v>537</v>
      </c>
      <c r="D157" s="76" t="s">
        <v>81</v>
      </c>
      <c r="E157" s="52" t="s">
        <v>121</v>
      </c>
      <c r="F157" s="97" t="s">
        <v>160</v>
      </c>
      <c r="G157" s="111">
        <v>33</v>
      </c>
      <c r="H157" s="29" t="s">
        <v>62</v>
      </c>
      <c r="I157" s="29" t="s">
        <v>59</v>
      </c>
      <c r="J157" s="99" t="s">
        <v>350</v>
      </c>
      <c r="K157" s="33" t="s">
        <v>40</v>
      </c>
      <c r="L157" s="33" t="s">
        <v>59</v>
      </c>
      <c r="M157" s="33" t="s">
        <v>40</v>
      </c>
      <c r="N157" s="33" t="e">
        <v>#N/A</v>
      </c>
      <c r="O157" s="109">
        <v>28</v>
      </c>
      <c r="P157" s="109">
        <v>5</v>
      </c>
    </row>
    <row r="158" spans="1:16" ht="14.25" x14ac:dyDescent="0.25">
      <c r="L158" s="36"/>
    </row>
  </sheetData>
  <conditionalFormatting sqref="G2:G157 H3:H120 H122:I157 H2:I2 J2:J96 J98:J117">
    <cfRule type="cellIs" dxfId="62" priority="35" operator="equal">
      <formula>"no"</formula>
    </cfRule>
    <cfRule type="cellIs" dxfId="61" priority="36" operator="equal">
      <formula>"n"</formula>
    </cfRule>
    <cfRule type="cellIs" dxfId="60" priority="37" operator="equal">
      <formula>"yes"</formula>
    </cfRule>
    <cfRule type="cellIs" dxfId="59" priority="38" operator="equal">
      <formula>"y"</formula>
    </cfRule>
  </conditionalFormatting>
  <conditionalFormatting sqref="H2:H157">
    <cfRule type="cellIs" dxfId="58" priority="1" operator="equal">
      <formula>"TRIP"</formula>
    </cfRule>
    <cfRule type="cellIs" dxfId="57" priority="6" operator="equal">
      <formula>"Withdrawn"</formula>
    </cfRule>
    <cfRule type="cellIs" dxfId="56" priority="31" operator="equal">
      <formula>"TA"</formula>
    </cfRule>
  </conditionalFormatting>
  <conditionalFormatting sqref="H156:H157">
    <cfRule type="cellIs" dxfId="55" priority="7" operator="equal">
      <formula>"no"</formula>
    </cfRule>
    <cfRule type="cellIs" dxfId="54" priority="8" operator="equal">
      <formula>"n"</formula>
    </cfRule>
    <cfRule type="cellIs" dxfId="53" priority="9" operator="equal">
      <formula>"yes"</formula>
    </cfRule>
    <cfRule type="cellIs" dxfId="52" priority="10" operator="equal">
      <formula>"y"</formula>
    </cfRule>
  </conditionalFormatting>
  <conditionalFormatting sqref="I3:I157 J97 J118:J157 H121">
    <cfRule type="cellIs" dxfId="51" priority="41" operator="equal">
      <formula>"no"</formula>
    </cfRule>
    <cfRule type="cellIs" dxfId="50" priority="42" operator="equal">
      <formula>"n"</formula>
    </cfRule>
    <cfRule type="cellIs" dxfId="49" priority="43" operator="equal">
      <formula>"yes"</formula>
    </cfRule>
    <cfRule type="cellIs" dxfId="48" priority="44" operator="equal">
      <formula>"y"</formula>
    </cfRule>
  </conditionalFormatting>
  <conditionalFormatting sqref="K2:N157">
    <cfRule type="cellIs" dxfId="47" priority="17" operator="equal">
      <formula>"yes"</formula>
    </cfRule>
  </conditionalFormatting>
  <pageMargins left="0.7" right="0.7" top="0.75" bottom="0.75" header="0.3" footer="0.3"/>
  <pageSetup paperSize="3" scale="24" fitToHeight="0" orientation="landscape" r:id="rId1"/>
  <legacy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D20D5-03B9-4A55-B6F3-9105DE09103A}">
  <dimension ref="A1:Q367"/>
  <sheetViews>
    <sheetView zoomScaleNormal="90" workbookViewId="0">
      <pane xSplit="3" topLeftCell="I1" activePane="topRight" state="frozen"/>
      <selection activeCell="AF313" sqref="AF313:AF404"/>
      <selection pane="topRight" activeCell="R1" sqref="R1:AI1048576"/>
    </sheetView>
  </sheetViews>
  <sheetFormatPr defaultColWidth="8.85546875" defaultRowHeight="15" x14ac:dyDescent="0.25"/>
  <cols>
    <col min="1" max="1" width="12.5703125" style="36" customWidth="1"/>
    <col min="2" max="2" width="43.5703125" style="54" customWidth="1"/>
    <col min="3" max="3" width="24" style="37" customWidth="1"/>
    <col min="4" max="4" width="21.140625" style="36" customWidth="1"/>
    <col min="5" max="5" width="37.85546875" style="36" customWidth="1"/>
    <col min="6" max="6" width="34.140625" style="38" customWidth="1"/>
    <col min="7" max="7" width="16" style="54" customWidth="1"/>
    <col min="8" max="8" width="13.140625" style="54" customWidth="1"/>
    <col min="9" max="9" width="15.28515625" style="54" customWidth="1"/>
    <col min="10" max="10" width="14.140625" style="38" customWidth="1"/>
    <col min="11" max="11" width="17.42578125" bestFit="1" customWidth="1"/>
    <col min="12" max="12" width="17.42578125" style="38" bestFit="1" customWidth="1"/>
    <col min="13" max="13" width="21" style="38" bestFit="1" customWidth="1"/>
    <col min="14" max="14" width="13.42578125" style="38" customWidth="1"/>
    <col min="15" max="15" width="17.42578125" style="36" customWidth="1"/>
    <col min="16" max="16" width="13.42578125" style="38" customWidth="1"/>
    <col min="17" max="17" width="14.28515625" style="38" customWidth="1"/>
    <col min="18" max="19" width="18.42578125" style="36" customWidth="1"/>
    <col min="20" max="20" width="20" style="36" customWidth="1"/>
    <col min="21" max="21" width="26.85546875" style="36" customWidth="1"/>
    <col min="22" max="16384" width="8.85546875" style="36"/>
  </cols>
  <sheetData>
    <row r="1" spans="1:17" s="24" customFormat="1" ht="48" customHeight="1" x14ac:dyDescent="0.25">
      <c r="A1" s="19" t="s">
        <v>15</v>
      </c>
      <c r="B1" s="19" t="s">
        <v>16</v>
      </c>
      <c r="C1" s="19" t="s">
        <v>17</v>
      </c>
      <c r="D1" s="19" t="s">
        <v>18</v>
      </c>
      <c r="E1" s="19" t="s">
        <v>19</v>
      </c>
      <c r="F1" s="20" t="s">
        <v>20</v>
      </c>
      <c r="G1" s="21" t="s">
        <v>21</v>
      </c>
      <c r="H1" s="20" t="s">
        <v>22</v>
      </c>
      <c r="I1" s="20" t="s">
        <v>23</v>
      </c>
      <c r="J1" s="22" t="s">
        <v>25</v>
      </c>
      <c r="K1" s="22" t="s">
        <v>26</v>
      </c>
      <c r="L1" s="22" t="s">
        <v>27</v>
      </c>
      <c r="M1" s="22" t="s">
        <v>28</v>
      </c>
      <c r="N1" s="23" t="s">
        <v>29</v>
      </c>
      <c r="O1" s="23" t="s">
        <v>30</v>
      </c>
      <c r="P1" s="23" t="s">
        <v>31</v>
      </c>
    </row>
    <row r="2" spans="1:17" ht="14.45" customHeight="1" x14ac:dyDescent="0.25">
      <c r="A2" s="25">
        <v>38582</v>
      </c>
      <c r="B2" s="26" t="s">
        <v>33</v>
      </c>
      <c r="C2" s="26" t="s">
        <v>34</v>
      </c>
      <c r="D2" s="26" t="s">
        <v>35</v>
      </c>
      <c r="E2" s="26" t="s">
        <v>36</v>
      </c>
      <c r="F2" s="27" t="s">
        <v>37</v>
      </c>
      <c r="G2" s="28">
        <v>66</v>
      </c>
      <c r="H2" s="29" t="s">
        <v>38</v>
      </c>
      <c r="I2" s="29" t="s">
        <v>59</v>
      </c>
      <c r="J2" s="33" t="s">
        <v>40</v>
      </c>
      <c r="K2" s="33" t="s">
        <v>40</v>
      </c>
      <c r="L2" s="33"/>
      <c r="M2" s="33" t="s">
        <v>40</v>
      </c>
      <c r="N2" s="34">
        <v>30</v>
      </c>
      <c r="O2" s="34">
        <v>36</v>
      </c>
      <c r="P2" s="34">
        <v>0</v>
      </c>
      <c r="Q2" s="35"/>
    </row>
    <row r="3" spans="1:17" ht="14.45" customHeight="1" x14ac:dyDescent="0.25">
      <c r="A3" s="25">
        <v>38582</v>
      </c>
      <c r="B3" s="26" t="s">
        <v>33</v>
      </c>
      <c r="C3" s="26" t="s">
        <v>34</v>
      </c>
      <c r="D3" s="26" t="s">
        <v>35</v>
      </c>
      <c r="E3" s="26" t="s">
        <v>36</v>
      </c>
      <c r="F3" s="27" t="s">
        <v>37</v>
      </c>
      <c r="G3" s="28">
        <v>66</v>
      </c>
      <c r="H3" s="29" t="s">
        <v>38</v>
      </c>
      <c r="I3" s="29" t="s">
        <v>59</v>
      </c>
      <c r="J3" s="33" t="s">
        <v>40</v>
      </c>
      <c r="K3" s="33" t="s">
        <v>40</v>
      </c>
      <c r="L3" s="33"/>
      <c r="M3" s="33" t="s">
        <v>40</v>
      </c>
      <c r="N3" s="34">
        <v>30</v>
      </c>
      <c r="O3" s="34">
        <v>36</v>
      </c>
      <c r="P3" s="34">
        <v>0</v>
      </c>
      <c r="Q3" s="36"/>
    </row>
    <row r="4" spans="1:17" ht="14.45" customHeight="1" x14ac:dyDescent="0.25">
      <c r="A4" s="25">
        <v>38582</v>
      </c>
      <c r="B4" s="26" t="s">
        <v>33</v>
      </c>
      <c r="C4" s="26" t="s">
        <v>34</v>
      </c>
      <c r="D4" s="26" t="s">
        <v>35</v>
      </c>
      <c r="E4" s="26" t="s">
        <v>36</v>
      </c>
      <c r="F4" s="27" t="s">
        <v>37</v>
      </c>
      <c r="G4" s="28">
        <v>66</v>
      </c>
      <c r="H4" s="29" t="s">
        <v>38</v>
      </c>
      <c r="I4" s="29" t="s">
        <v>59</v>
      </c>
      <c r="J4" s="33" t="s">
        <v>40</v>
      </c>
      <c r="K4" s="33" t="s">
        <v>40</v>
      </c>
      <c r="L4" s="33"/>
      <c r="M4" s="33" t="s">
        <v>40</v>
      </c>
      <c r="N4" s="34">
        <v>30</v>
      </c>
      <c r="O4" s="34">
        <v>36</v>
      </c>
      <c r="P4" s="34">
        <v>0</v>
      </c>
      <c r="Q4" s="35"/>
    </row>
    <row r="5" spans="1:17" ht="14.45" customHeight="1" x14ac:dyDescent="0.25">
      <c r="A5" s="25">
        <v>38582</v>
      </c>
      <c r="B5" s="26" t="s">
        <v>33</v>
      </c>
      <c r="C5" s="26" t="s">
        <v>34</v>
      </c>
      <c r="D5" s="26" t="s">
        <v>35</v>
      </c>
      <c r="E5" s="26" t="s">
        <v>36</v>
      </c>
      <c r="F5" s="27" t="s">
        <v>37</v>
      </c>
      <c r="G5" s="28">
        <v>66</v>
      </c>
      <c r="H5" s="29" t="s">
        <v>38</v>
      </c>
      <c r="I5" s="29" t="s">
        <v>59</v>
      </c>
      <c r="J5" s="33" t="s">
        <v>40</v>
      </c>
      <c r="K5" s="33" t="s">
        <v>40</v>
      </c>
      <c r="L5" s="33"/>
      <c r="M5" s="33" t="s">
        <v>40</v>
      </c>
      <c r="N5" s="34">
        <v>30</v>
      </c>
      <c r="O5" s="34">
        <v>36</v>
      </c>
      <c r="P5" s="34">
        <v>0</v>
      </c>
      <c r="Q5" s="35"/>
    </row>
    <row r="6" spans="1:17" ht="14.45" customHeight="1" x14ac:dyDescent="0.25">
      <c r="A6" s="25">
        <v>38582</v>
      </c>
      <c r="B6" s="26" t="s">
        <v>33</v>
      </c>
      <c r="C6" s="26" t="s">
        <v>34</v>
      </c>
      <c r="D6" s="26" t="s">
        <v>35</v>
      </c>
      <c r="E6" s="26" t="s">
        <v>36</v>
      </c>
      <c r="F6" s="27" t="s">
        <v>37</v>
      </c>
      <c r="G6" s="28">
        <v>66</v>
      </c>
      <c r="H6" s="29" t="s">
        <v>38</v>
      </c>
      <c r="I6" s="29" t="s">
        <v>59</v>
      </c>
      <c r="J6" s="33" t="s">
        <v>40</v>
      </c>
      <c r="K6" s="33" t="s">
        <v>40</v>
      </c>
      <c r="L6" s="33"/>
      <c r="M6" s="33" t="s">
        <v>40</v>
      </c>
      <c r="N6" s="34">
        <v>30</v>
      </c>
      <c r="O6" s="34">
        <v>36</v>
      </c>
      <c r="P6" s="34">
        <v>0</v>
      </c>
      <c r="Q6" s="35"/>
    </row>
    <row r="7" spans="1:17" ht="14.45" customHeight="1" x14ac:dyDescent="0.25">
      <c r="A7" s="25">
        <v>38582</v>
      </c>
      <c r="B7" s="26" t="s">
        <v>33</v>
      </c>
      <c r="C7" s="26" t="s">
        <v>34</v>
      </c>
      <c r="D7" s="26" t="s">
        <v>35</v>
      </c>
      <c r="E7" s="26" t="s">
        <v>36</v>
      </c>
      <c r="F7" s="27" t="s">
        <v>37</v>
      </c>
      <c r="G7" s="28">
        <v>66</v>
      </c>
      <c r="H7" s="29" t="s">
        <v>38</v>
      </c>
      <c r="I7" s="29" t="s">
        <v>59</v>
      </c>
      <c r="J7" s="33" t="s">
        <v>40</v>
      </c>
      <c r="K7" s="33" t="s">
        <v>40</v>
      </c>
      <c r="L7" s="33"/>
      <c r="M7" s="33" t="s">
        <v>40</v>
      </c>
      <c r="N7" s="34">
        <v>30</v>
      </c>
      <c r="O7" s="34">
        <v>36</v>
      </c>
      <c r="P7" s="34">
        <v>0</v>
      </c>
      <c r="Q7" s="35"/>
    </row>
    <row r="8" spans="1:17" ht="14.45" customHeight="1" x14ac:dyDescent="0.25">
      <c r="A8" s="25">
        <v>38582</v>
      </c>
      <c r="B8" s="26" t="s">
        <v>33</v>
      </c>
      <c r="C8" s="26" t="s">
        <v>34</v>
      </c>
      <c r="D8" s="26" t="s">
        <v>35</v>
      </c>
      <c r="E8" s="26" t="s">
        <v>36</v>
      </c>
      <c r="F8" s="27" t="s">
        <v>37</v>
      </c>
      <c r="G8" s="28">
        <v>66</v>
      </c>
      <c r="H8" s="29" t="s">
        <v>38</v>
      </c>
      <c r="I8" s="29" t="s">
        <v>59</v>
      </c>
      <c r="J8" s="33" t="s">
        <v>40</v>
      </c>
      <c r="K8" s="33" t="s">
        <v>40</v>
      </c>
      <c r="L8" s="33"/>
      <c r="M8" s="33" t="s">
        <v>40</v>
      </c>
      <c r="N8" s="34">
        <v>30</v>
      </c>
      <c r="O8" s="34">
        <v>36</v>
      </c>
      <c r="P8" s="34">
        <v>0</v>
      </c>
      <c r="Q8" s="35"/>
    </row>
    <row r="9" spans="1:17" ht="14.45" customHeight="1" x14ac:dyDescent="0.25">
      <c r="A9" s="25">
        <v>38582</v>
      </c>
      <c r="B9" s="26" t="s">
        <v>33</v>
      </c>
      <c r="C9" s="26" t="s">
        <v>34</v>
      </c>
      <c r="D9" s="26" t="s">
        <v>35</v>
      </c>
      <c r="E9" s="26" t="s">
        <v>36</v>
      </c>
      <c r="F9" s="27" t="s">
        <v>37</v>
      </c>
      <c r="G9" s="28">
        <v>66</v>
      </c>
      <c r="H9" s="29" t="s">
        <v>38</v>
      </c>
      <c r="I9" s="29" t="s">
        <v>59</v>
      </c>
      <c r="J9" s="33" t="s">
        <v>40</v>
      </c>
      <c r="K9" s="33" t="s">
        <v>40</v>
      </c>
      <c r="L9" s="33"/>
      <c r="M9" s="33" t="s">
        <v>40</v>
      </c>
      <c r="N9" s="34">
        <v>30</v>
      </c>
      <c r="O9" s="34">
        <v>36</v>
      </c>
      <c r="P9" s="34">
        <v>0</v>
      </c>
      <c r="Q9" s="35"/>
    </row>
    <row r="10" spans="1:17" ht="14.45" customHeight="1" x14ac:dyDescent="0.25">
      <c r="A10" s="25">
        <v>38582</v>
      </c>
      <c r="B10" s="26" t="s">
        <v>33</v>
      </c>
      <c r="C10" s="26" t="s">
        <v>34</v>
      </c>
      <c r="D10" s="26" t="s">
        <v>35</v>
      </c>
      <c r="E10" s="26" t="s">
        <v>36</v>
      </c>
      <c r="F10" s="27" t="s">
        <v>37</v>
      </c>
      <c r="G10" s="28">
        <v>66</v>
      </c>
      <c r="H10" s="29" t="s">
        <v>38</v>
      </c>
      <c r="I10" s="29" t="s">
        <v>59</v>
      </c>
      <c r="J10" s="33" t="s">
        <v>40</v>
      </c>
      <c r="K10" s="33" t="s">
        <v>40</v>
      </c>
      <c r="L10" s="33"/>
      <c r="M10" s="33" t="s">
        <v>40</v>
      </c>
      <c r="N10" s="34">
        <v>30</v>
      </c>
      <c r="O10" s="34">
        <v>36</v>
      </c>
      <c r="P10" s="34">
        <v>0</v>
      </c>
      <c r="Q10" s="35"/>
    </row>
    <row r="11" spans="1:17" ht="14.45" customHeight="1" x14ac:dyDescent="0.25">
      <c r="A11" s="25">
        <v>38582</v>
      </c>
      <c r="B11" s="26" t="s">
        <v>33</v>
      </c>
      <c r="C11" s="26" t="s">
        <v>34</v>
      </c>
      <c r="D11" s="26" t="s">
        <v>35</v>
      </c>
      <c r="E11" s="26" t="s">
        <v>36</v>
      </c>
      <c r="F11" s="27" t="s">
        <v>37</v>
      </c>
      <c r="G11" s="28">
        <v>66</v>
      </c>
      <c r="H11" s="29" t="s">
        <v>38</v>
      </c>
      <c r="I11" s="29" t="s">
        <v>59</v>
      </c>
      <c r="J11" s="33" t="s">
        <v>40</v>
      </c>
      <c r="K11" s="33" t="s">
        <v>40</v>
      </c>
      <c r="L11" s="33"/>
      <c r="M11" s="33" t="s">
        <v>40</v>
      </c>
      <c r="N11" s="34">
        <v>30</v>
      </c>
      <c r="O11" s="34">
        <v>36</v>
      </c>
      <c r="P11" s="34">
        <v>0</v>
      </c>
      <c r="Q11" s="35"/>
    </row>
    <row r="12" spans="1:17" ht="14.45" customHeight="1" x14ac:dyDescent="0.25">
      <c r="A12" s="25">
        <v>38582</v>
      </c>
      <c r="B12" s="26" t="s">
        <v>33</v>
      </c>
      <c r="C12" s="26" t="s">
        <v>34</v>
      </c>
      <c r="D12" s="26" t="s">
        <v>35</v>
      </c>
      <c r="E12" s="26" t="s">
        <v>36</v>
      </c>
      <c r="F12" s="27" t="s">
        <v>37</v>
      </c>
      <c r="G12" s="28">
        <v>51</v>
      </c>
      <c r="H12" s="29" t="s">
        <v>38</v>
      </c>
      <c r="I12" s="29" t="s">
        <v>59</v>
      </c>
      <c r="J12" s="33" t="s">
        <v>40</v>
      </c>
      <c r="K12" s="33" t="s">
        <v>40</v>
      </c>
      <c r="L12" s="33"/>
      <c r="M12" s="33" t="s">
        <v>40</v>
      </c>
      <c r="N12" s="34">
        <v>15</v>
      </c>
      <c r="O12" s="34">
        <v>36</v>
      </c>
      <c r="P12" s="34">
        <v>0</v>
      </c>
      <c r="Q12" s="35"/>
    </row>
    <row r="13" spans="1:17" ht="14.45" customHeight="1" x14ac:dyDescent="0.25">
      <c r="A13" s="25">
        <v>38582</v>
      </c>
      <c r="B13" s="26" t="s">
        <v>33</v>
      </c>
      <c r="C13" s="26" t="s">
        <v>34</v>
      </c>
      <c r="D13" s="26" t="s">
        <v>35</v>
      </c>
      <c r="E13" s="26" t="s">
        <v>36</v>
      </c>
      <c r="F13" s="27" t="s">
        <v>37</v>
      </c>
      <c r="G13" s="28">
        <v>36</v>
      </c>
      <c r="H13" s="29" t="s">
        <v>38</v>
      </c>
      <c r="I13" s="29" t="s">
        <v>40</v>
      </c>
      <c r="J13" s="33" t="s">
        <v>40</v>
      </c>
      <c r="K13" s="33" t="s">
        <v>40</v>
      </c>
      <c r="L13" s="33"/>
      <c r="M13" s="33" t="s">
        <v>40</v>
      </c>
      <c r="N13" s="34">
        <v>0</v>
      </c>
      <c r="O13" s="34">
        <v>36</v>
      </c>
      <c r="P13" s="34">
        <v>0</v>
      </c>
      <c r="Q13" s="35"/>
    </row>
    <row r="14" spans="1:17" ht="14.45" customHeight="1" x14ac:dyDescent="0.25">
      <c r="A14" s="25">
        <v>38582</v>
      </c>
      <c r="B14" s="26" t="s">
        <v>33</v>
      </c>
      <c r="C14" s="26" t="s">
        <v>34</v>
      </c>
      <c r="D14" s="26" t="s">
        <v>35</v>
      </c>
      <c r="E14" s="26" t="s">
        <v>36</v>
      </c>
      <c r="F14" s="27" t="s">
        <v>37</v>
      </c>
      <c r="G14" s="28">
        <v>36</v>
      </c>
      <c r="H14" s="29" t="s">
        <v>38</v>
      </c>
      <c r="I14" s="29" t="s">
        <v>40</v>
      </c>
      <c r="J14" s="33" t="s">
        <v>40</v>
      </c>
      <c r="K14" s="33" t="s">
        <v>40</v>
      </c>
      <c r="L14" s="33"/>
      <c r="M14" s="33" t="s">
        <v>40</v>
      </c>
      <c r="N14" s="34">
        <v>0</v>
      </c>
      <c r="O14" s="34">
        <v>36</v>
      </c>
      <c r="P14" s="34">
        <v>0</v>
      </c>
      <c r="Q14" s="35"/>
    </row>
    <row r="15" spans="1:17" ht="14.45" customHeight="1" x14ac:dyDescent="0.25">
      <c r="A15" s="25">
        <v>38582</v>
      </c>
      <c r="B15" s="26" t="s">
        <v>33</v>
      </c>
      <c r="C15" s="26" t="s">
        <v>34</v>
      </c>
      <c r="D15" s="26" t="s">
        <v>35</v>
      </c>
      <c r="E15" s="26" t="s">
        <v>36</v>
      </c>
      <c r="F15" s="27" t="s">
        <v>37</v>
      </c>
      <c r="G15" s="28">
        <v>36</v>
      </c>
      <c r="H15" s="29" t="s">
        <v>38</v>
      </c>
      <c r="I15" s="29" t="s">
        <v>40</v>
      </c>
      <c r="J15" s="33" t="s">
        <v>40</v>
      </c>
      <c r="K15" s="33" t="s">
        <v>40</v>
      </c>
      <c r="L15" s="33"/>
      <c r="M15" s="33" t="s">
        <v>40</v>
      </c>
      <c r="N15" s="34">
        <v>0</v>
      </c>
      <c r="O15" s="34">
        <v>36</v>
      </c>
      <c r="P15" s="34">
        <v>0</v>
      </c>
      <c r="Q15" s="35"/>
    </row>
    <row r="16" spans="1:17" ht="14.45" customHeight="1" x14ac:dyDescent="0.25">
      <c r="A16" s="25">
        <v>38582</v>
      </c>
      <c r="B16" s="26" t="s">
        <v>33</v>
      </c>
      <c r="C16" s="26" t="s">
        <v>34</v>
      </c>
      <c r="D16" s="26" t="s">
        <v>35</v>
      </c>
      <c r="E16" s="26" t="s">
        <v>36</v>
      </c>
      <c r="F16" s="27" t="s">
        <v>37</v>
      </c>
      <c r="G16" s="28">
        <v>36</v>
      </c>
      <c r="H16" s="29" t="s">
        <v>38</v>
      </c>
      <c r="I16" s="29" t="s">
        <v>40</v>
      </c>
      <c r="J16" s="33" t="s">
        <v>40</v>
      </c>
      <c r="K16" s="33" t="s">
        <v>40</v>
      </c>
      <c r="L16" s="33"/>
      <c r="M16" s="33" t="s">
        <v>40</v>
      </c>
      <c r="N16" s="34">
        <v>0</v>
      </c>
      <c r="O16" s="34">
        <v>36</v>
      </c>
      <c r="P16" s="34">
        <v>0</v>
      </c>
      <c r="Q16" s="35"/>
    </row>
    <row r="17" spans="1:17" ht="14.45" customHeight="1" x14ac:dyDescent="0.25">
      <c r="A17" s="25">
        <v>38582</v>
      </c>
      <c r="B17" s="26" t="s">
        <v>33</v>
      </c>
      <c r="C17" s="26" t="s">
        <v>34</v>
      </c>
      <c r="D17" s="26" t="s">
        <v>35</v>
      </c>
      <c r="E17" s="26" t="s">
        <v>36</v>
      </c>
      <c r="F17" s="27" t="s">
        <v>37</v>
      </c>
      <c r="G17" s="28">
        <v>36</v>
      </c>
      <c r="H17" s="29" t="s">
        <v>38</v>
      </c>
      <c r="I17" s="29" t="s">
        <v>40</v>
      </c>
      <c r="J17" s="33" t="s">
        <v>40</v>
      </c>
      <c r="K17" s="33" t="s">
        <v>40</v>
      </c>
      <c r="L17" s="33"/>
      <c r="M17" s="33" t="s">
        <v>40</v>
      </c>
      <c r="N17" s="34">
        <v>0</v>
      </c>
      <c r="O17" s="34">
        <v>36</v>
      </c>
      <c r="P17" s="34">
        <v>0</v>
      </c>
      <c r="Q17" s="35"/>
    </row>
    <row r="18" spans="1:17" ht="14.45" customHeight="1" x14ac:dyDescent="0.25">
      <c r="A18" s="25">
        <v>38582</v>
      </c>
      <c r="B18" s="26" t="s">
        <v>33</v>
      </c>
      <c r="C18" s="26" t="s">
        <v>34</v>
      </c>
      <c r="D18" s="26" t="s">
        <v>35</v>
      </c>
      <c r="E18" s="26" t="s">
        <v>36</v>
      </c>
      <c r="F18" s="27" t="s">
        <v>37</v>
      </c>
      <c r="G18" s="28">
        <v>36</v>
      </c>
      <c r="H18" s="29" t="s">
        <v>38</v>
      </c>
      <c r="I18" s="29" t="s">
        <v>40</v>
      </c>
      <c r="J18" s="33" t="s">
        <v>40</v>
      </c>
      <c r="K18" s="33" t="s">
        <v>40</v>
      </c>
      <c r="L18" s="33"/>
      <c r="M18" s="33" t="s">
        <v>40</v>
      </c>
      <c r="N18" s="34">
        <v>0</v>
      </c>
      <c r="O18" s="34">
        <v>36</v>
      </c>
      <c r="P18" s="34">
        <v>0</v>
      </c>
      <c r="Q18" s="35"/>
    </row>
    <row r="19" spans="1:17" ht="14.45" customHeight="1" x14ac:dyDescent="0.25">
      <c r="A19" s="25">
        <v>38582</v>
      </c>
      <c r="B19" s="26" t="s">
        <v>33</v>
      </c>
      <c r="C19" s="26" t="s">
        <v>34</v>
      </c>
      <c r="D19" s="26" t="s">
        <v>35</v>
      </c>
      <c r="E19" s="26" t="s">
        <v>36</v>
      </c>
      <c r="F19" s="27" t="s">
        <v>37</v>
      </c>
      <c r="G19" s="28">
        <v>36</v>
      </c>
      <c r="H19" s="29" t="s">
        <v>38</v>
      </c>
      <c r="I19" s="29" t="s">
        <v>40</v>
      </c>
      <c r="J19" s="33" t="s">
        <v>40</v>
      </c>
      <c r="K19" s="33" t="s">
        <v>40</v>
      </c>
      <c r="L19" s="33"/>
      <c r="M19" s="33" t="s">
        <v>40</v>
      </c>
      <c r="N19" s="34">
        <v>0</v>
      </c>
      <c r="O19" s="34">
        <v>36</v>
      </c>
      <c r="P19" s="34">
        <v>0</v>
      </c>
      <c r="Q19" s="35"/>
    </row>
    <row r="20" spans="1:17" ht="14.45" customHeight="1" x14ac:dyDescent="0.25">
      <c r="A20" s="25">
        <v>38582</v>
      </c>
      <c r="B20" s="26" t="s">
        <v>33</v>
      </c>
      <c r="C20" s="26" t="s">
        <v>34</v>
      </c>
      <c r="D20" s="26" t="s">
        <v>35</v>
      </c>
      <c r="E20" s="26" t="s">
        <v>36</v>
      </c>
      <c r="F20" s="27" t="s">
        <v>37</v>
      </c>
      <c r="G20" s="28">
        <v>36</v>
      </c>
      <c r="H20" s="29" t="s">
        <v>38</v>
      </c>
      <c r="I20" s="29" t="s">
        <v>40</v>
      </c>
      <c r="J20" s="33" t="s">
        <v>40</v>
      </c>
      <c r="K20" s="33" t="s">
        <v>40</v>
      </c>
      <c r="L20" s="33"/>
      <c r="M20" s="33" t="s">
        <v>40</v>
      </c>
      <c r="N20" s="34">
        <v>0</v>
      </c>
      <c r="O20" s="34">
        <v>36</v>
      </c>
      <c r="P20" s="34">
        <v>0</v>
      </c>
      <c r="Q20" s="35"/>
    </row>
    <row r="21" spans="1:17" ht="14.45" customHeight="1" x14ac:dyDescent="0.25">
      <c r="A21" s="25">
        <v>38582</v>
      </c>
      <c r="B21" s="26" t="s">
        <v>33</v>
      </c>
      <c r="C21" s="26" t="s">
        <v>34</v>
      </c>
      <c r="D21" s="26" t="s">
        <v>35</v>
      </c>
      <c r="E21" s="26" t="s">
        <v>36</v>
      </c>
      <c r="F21" s="27" t="s">
        <v>37</v>
      </c>
      <c r="G21" s="28">
        <v>36</v>
      </c>
      <c r="H21" s="29" t="s">
        <v>38</v>
      </c>
      <c r="I21" s="29" t="s">
        <v>40</v>
      </c>
      <c r="J21" s="33" t="s">
        <v>40</v>
      </c>
      <c r="K21" s="33" t="s">
        <v>40</v>
      </c>
      <c r="L21" s="33"/>
      <c r="M21" s="33" t="s">
        <v>40</v>
      </c>
      <c r="N21" s="34">
        <v>0</v>
      </c>
      <c r="O21" s="34">
        <v>36</v>
      </c>
      <c r="P21" s="34">
        <v>0</v>
      </c>
      <c r="Q21" s="35"/>
    </row>
    <row r="22" spans="1:17" ht="14.45" customHeight="1" x14ac:dyDescent="0.25">
      <c r="A22" s="25">
        <v>38634</v>
      </c>
      <c r="B22" s="26" t="s">
        <v>41</v>
      </c>
      <c r="C22" s="26" t="s">
        <v>42</v>
      </c>
      <c r="D22" s="26" t="s">
        <v>35</v>
      </c>
      <c r="E22" s="26" t="s">
        <v>43</v>
      </c>
      <c r="F22" s="27" t="s">
        <v>44</v>
      </c>
      <c r="G22" s="28">
        <v>100</v>
      </c>
      <c r="H22" s="29" t="s">
        <v>38</v>
      </c>
      <c r="I22" s="29" t="s">
        <v>59</v>
      </c>
      <c r="J22" s="33" t="s">
        <v>40</v>
      </c>
      <c r="K22" s="33" t="s">
        <v>40</v>
      </c>
      <c r="L22" s="33"/>
      <c r="M22" s="33" t="s">
        <v>59</v>
      </c>
      <c r="N22" s="34">
        <v>55</v>
      </c>
      <c r="O22" s="34">
        <v>40</v>
      </c>
      <c r="P22" s="34">
        <v>5</v>
      </c>
      <c r="Q22" s="35"/>
    </row>
    <row r="23" spans="1:17" ht="14.45" customHeight="1" x14ac:dyDescent="0.25">
      <c r="A23" s="25">
        <v>38634</v>
      </c>
      <c r="B23" s="26" t="s">
        <v>41</v>
      </c>
      <c r="C23" s="26" t="s">
        <v>42</v>
      </c>
      <c r="D23" s="26" t="s">
        <v>35</v>
      </c>
      <c r="E23" s="26" t="s">
        <v>43</v>
      </c>
      <c r="F23" s="27" t="s">
        <v>44</v>
      </c>
      <c r="G23" s="28">
        <v>97.5</v>
      </c>
      <c r="H23" s="29" t="s">
        <v>38</v>
      </c>
      <c r="I23" s="29" t="s">
        <v>59</v>
      </c>
      <c r="J23" s="33" t="s">
        <v>40</v>
      </c>
      <c r="K23" s="33" t="s">
        <v>40</v>
      </c>
      <c r="L23" s="33"/>
      <c r="M23" s="33" t="s">
        <v>59</v>
      </c>
      <c r="N23" s="34">
        <v>52.5</v>
      </c>
      <c r="O23" s="34">
        <v>40</v>
      </c>
      <c r="P23" s="34">
        <v>5</v>
      </c>
      <c r="Q23" s="35"/>
    </row>
    <row r="24" spans="1:17" ht="14.45" customHeight="1" x14ac:dyDescent="0.25">
      <c r="A24" s="25">
        <v>38634</v>
      </c>
      <c r="B24" s="26" t="s">
        <v>41</v>
      </c>
      <c r="C24" s="26" t="s">
        <v>42</v>
      </c>
      <c r="D24" s="26" t="s">
        <v>35</v>
      </c>
      <c r="E24" s="26" t="s">
        <v>43</v>
      </c>
      <c r="F24" s="27" t="s">
        <v>44</v>
      </c>
      <c r="G24" s="28">
        <v>97.5</v>
      </c>
      <c r="H24" s="29" t="s">
        <v>38</v>
      </c>
      <c r="I24" s="29" t="s">
        <v>59</v>
      </c>
      <c r="J24" s="33" t="s">
        <v>40</v>
      </c>
      <c r="K24" s="33" t="s">
        <v>40</v>
      </c>
      <c r="L24" s="33"/>
      <c r="M24" s="33" t="s">
        <v>59</v>
      </c>
      <c r="N24" s="34">
        <v>52.5</v>
      </c>
      <c r="O24" s="34">
        <v>40</v>
      </c>
      <c r="P24" s="34">
        <v>5</v>
      </c>
      <c r="Q24" s="35"/>
    </row>
    <row r="25" spans="1:17" ht="14.45" customHeight="1" x14ac:dyDescent="0.25">
      <c r="A25" s="25">
        <v>38634</v>
      </c>
      <c r="B25" s="26" t="s">
        <v>41</v>
      </c>
      <c r="C25" s="26" t="s">
        <v>42</v>
      </c>
      <c r="D25" s="26" t="s">
        <v>35</v>
      </c>
      <c r="E25" s="26" t="s">
        <v>43</v>
      </c>
      <c r="F25" s="27" t="s">
        <v>44</v>
      </c>
      <c r="G25" s="28">
        <v>97.5</v>
      </c>
      <c r="H25" s="29" t="s">
        <v>38</v>
      </c>
      <c r="I25" s="29" t="s">
        <v>59</v>
      </c>
      <c r="J25" s="33" t="s">
        <v>40</v>
      </c>
      <c r="K25" s="33" t="s">
        <v>40</v>
      </c>
      <c r="L25" s="33"/>
      <c r="M25" s="33" t="s">
        <v>59</v>
      </c>
      <c r="N25" s="34">
        <v>52.5</v>
      </c>
      <c r="O25" s="34">
        <v>40</v>
      </c>
      <c r="P25" s="34">
        <v>5</v>
      </c>
      <c r="Q25" s="35"/>
    </row>
    <row r="26" spans="1:17" ht="14.45" customHeight="1" x14ac:dyDescent="0.25">
      <c r="A26" s="25">
        <v>38696</v>
      </c>
      <c r="B26" s="26" t="s">
        <v>45</v>
      </c>
      <c r="C26" s="26" t="s">
        <v>42</v>
      </c>
      <c r="D26" s="26" t="s">
        <v>46</v>
      </c>
      <c r="E26" s="26" t="s">
        <v>47</v>
      </c>
      <c r="F26" s="27" t="s">
        <v>48</v>
      </c>
      <c r="G26" s="28">
        <v>74</v>
      </c>
      <c r="H26" s="29" t="s">
        <v>38</v>
      </c>
      <c r="I26" s="29" t="s">
        <v>59</v>
      </c>
      <c r="J26" s="33" t="s">
        <v>40</v>
      </c>
      <c r="K26" s="33" t="s">
        <v>40</v>
      </c>
      <c r="L26" s="33" t="s">
        <v>40</v>
      </c>
      <c r="M26" s="33" t="s">
        <v>59</v>
      </c>
      <c r="N26" s="34">
        <v>45</v>
      </c>
      <c r="O26" s="34">
        <v>24</v>
      </c>
      <c r="P26" s="34">
        <v>5</v>
      </c>
      <c r="Q26" s="35"/>
    </row>
    <row r="27" spans="1:17" ht="15" customHeight="1" x14ac:dyDescent="0.25">
      <c r="A27" s="25">
        <v>38696</v>
      </c>
      <c r="B27" s="26" t="s">
        <v>45</v>
      </c>
      <c r="C27" s="26" t="s">
        <v>42</v>
      </c>
      <c r="D27" s="26" t="s">
        <v>46</v>
      </c>
      <c r="E27" s="26" t="s">
        <v>47</v>
      </c>
      <c r="F27" s="27" t="s">
        <v>48</v>
      </c>
      <c r="G27" s="28">
        <v>74</v>
      </c>
      <c r="H27" s="29" t="s">
        <v>38</v>
      </c>
      <c r="I27" s="29" t="s">
        <v>59</v>
      </c>
      <c r="J27" s="33" t="s">
        <v>40</v>
      </c>
      <c r="K27" s="33" t="s">
        <v>40</v>
      </c>
      <c r="L27" s="33" t="s">
        <v>40</v>
      </c>
      <c r="M27" s="33" t="s">
        <v>59</v>
      </c>
      <c r="N27" s="34">
        <v>45</v>
      </c>
      <c r="O27" s="34">
        <v>24</v>
      </c>
      <c r="P27" s="34">
        <v>5</v>
      </c>
      <c r="Q27" s="36"/>
    </row>
    <row r="28" spans="1:17" ht="15" customHeight="1" x14ac:dyDescent="0.25">
      <c r="A28" s="25">
        <v>38748</v>
      </c>
      <c r="B28" s="26" t="s">
        <v>49</v>
      </c>
      <c r="C28" s="26" t="s">
        <v>42</v>
      </c>
      <c r="D28" s="26" t="s">
        <v>50</v>
      </c>
      <c r="E28" s="26" t="s">
        <v>51</v>
      </c>
      <c r="F28" s="27" t="s">
        <v>52</v>
      </c>
      <c r="G28" s="28">
        <v>78</v>
      </c>
      <c r="H28" s="29" t="s">
        <v>38</v>
      </c>
      <c r="I28" s="29" t="s">
        <v>59</v>
      </c>
      <c r="J28" s="33" t="s">
        <v>40</v>
      </c>
      <c r="K28" s="33" t="s">
        <v>40</v>
      </c>
      <c r="L28" s="33"/>
      <c r="M28" s="33" t="s">
        <v>59</v>
      </c>
      <c r="N28" s="34">
        <v>55</v>
      </c>
      <c r="O28" s="34">
        <v>18</v>
      </c>
      <c r="P28" s="34">
        <v>5</v>
      </c>
      <c r="Q28" s="36"/>
    </row>
    <row r="29" spans="1:17" ht="14.45" customHeight="1" x14ac:dyDescent="0.25">
      <c r="A29" s="25">
        <v>38751</v>
      </c>
      <c r="B29" s="26" t="s">
        <v>53</v>
      </c>
      <c r="C29" s="26" t="s">
        <v>42</v>
      </c>
      <c r="D29" s="26" t="s">
        <v>35</v>
      </c>
      <c r="E29" s="26" t="s">
        <v>54</v>
      </c>
      <c r="F29" s="27" t="s">
        <v>44</v>
      </c>
      <c r="G29" s="28">
        <v>95</v>
      </c>
      <c r="H29" s="29" t="s">
        <v>38</v>
      </c>
      <c r="I29" s="29" t="s">
        <v>59</v>
      </c>
      <c r="J29" s="33" t="s">
        <v>40</v>
      </c>
      <c r="K29" s="33" t="s">
        <v>40</v>
      </c>
      <c r="L29" s="33"/>
      <c r="M29" s="33" t="s">
        <v>59</v>
      </c>
      <c r="N29" s="34">
        <v>50</v>
      </c>
      <c r="O29" s="34">
        <v>40</v>
      </c>
      <c r="P29" s="34">
        <v>5</v>
      </c>
      <c r="Q29" s="35"/>
    </row>
    <row r="30" spans="1:17" ht="14.45" customHeight="1" x14ac:dyDescent="0.25">
      <c r="A30" s="25">
        <v>38751</v>
      </c>
      <c r="B30" s="26" t="s">
        <v>53</v>
      </c>
      <c r="C30" s="26" t="s">
        <v>42</v>
      </c>
      <c r="D30" s="26" t="s">
        <v>35</v>
      </c>
      <c r="E30" s="26" t="s">
        <v>54</v>
      </c>
      <c r="F30" s="27" t="s">
        <v>44</v>
      </c>
      <c r="G30" s="28">
        <v>75</v>
      </c>
      <c r="H30" s="29" t="s">
        <v>38</v>
      </c>
      <c r="I30" s="29" t="s">
        <v>59</v>
      </c>
      <c r="J30" s="33" t="s">
        <v>40</v>
      </c>
      <c r="K30" s="33" t="s">
        <v>40</v>
      </c>
      <c r="L30" s="33"/>
      <c r="M30" s="33" t="s">
        <v>59</v>
      </c>
      <c r="N30" s="34">
        <v>30</v>
      </c>
      <c r="O30" s="34">
        <v>40</v>
      </c>
      <c r="P30" s="34">
        <v>5</v>
      </c>
      <c r="Q30" s="35"/>
    </row>
    <row r="31" spans="1:17" ht="14.45" customHeight="1" x14ac:dyDescent="0.25">
      <c r="A31" s="25">
        <v>38866</v>
      </c>
      <c r="B31" s="26" t="s">
        <v>55</v>
      </c>
      <c r="C31" s="26" t="s">
        <v>56</v>
      </c>
      <c r="D31" s="26" t="s">
        <v>50</v>
      </c>
      <c r="E31" s="26" t="s">
        <v>51</v>
      </c>
      <c r="F31" s="27" t="s">
        <v>52</v>
      </c>
      <c r="G31" s="28">
        <v>53</v>
      </c>
      <c r="H31" s="29" t="s">
        <v>39</v>
      </c>
      <c r="I31" s="29" t="s">
        <v>40</v>
      </c>
      <c r="J31" s="33" t="s">
        <v>40</v>
      </c>
      <c r="K31" s="33" t="s">
        <v>40</v>
      </c>
      <c r="L31" s="33"/>
      <c r="M31" s="33" t="s">
        <v>59</v>
      </c>
      <c r="N31" s="34">
        <v>30</v>
      </c>
      <c r="O31" s="34">
        <v>18</v>
      </c>
      <c r="P31" s="34">
        <v>5</v>
      </c>
      <c r="Q31" s="35"/>
    </row>
    <row r="32" spans="1:17" ht="14.45" customHeight="1" x14ac:dyDescent="0.25">
      <c r="A32" s="25">
        <v>38866</v>
      </c>
      <c r="B32" s="26" t="s">
        <v>55</v>
      </c>
      <c r="C32" s="26" t="s">
        <v>56</v>
      </c>
      <c r="D32" s="26" t="s">
        <v>50</v>
      </c>
      <c r="E32" s="26" t="s">
        <v>51</v>
      </c>
      <c r="F32" s="27" t="s">
        <v>52</v>
      </c>
      <c r="G32" s="28">
        <v>53</v>
      </c>
      <c r="H32" s="29" t="s">
        <v>39</v>
      </c>
      <c r="I32" s="29" t="s">
        <v>40</v>
      </c>
      <c r="J32" s="33" t="s">
        <v>40</v>
      </c>
      <c r="K32" s="33" t="s">
        <v>40</v>
      </c>
      <c r="L32" s="33"/>
      <c r="M32" s="33" t="s">
        <v>59</v>
      </c>
      <c r="N32" s="34">
        <v>30</v>
      </c>
      <c r="O32" s="34">
        <v>18</v>
      </c>
      <c r="P32" s="34">
        <v>5</v>
      </c>
      <c r="Q32" s="35"/>
    </row>
    <row r="33" spans="1:17" ht="14.45" customHeight="1" x14ac:dyDescent="0.25">
      <c r="A33" s="25">
        <v>38866</v>
      </c>
      <c r="B33" s="26" t="s">
        <v>55</v>
      </c>
      <c r="C33" s="26" t="s">
        <v>56</v>
      </c>
      <c r="D33" s="26" t="s">
        <v>50</v>
      </c>
      <c r="E33" s="26" t="s">
        <v>51</v>
      </c>
      <c r="F33" s="27" t="s">
        <v>52</v>
      </c>
      <c r="G33" s="28">
        <v>45.5</v>
      </c>
      <c r="H33" s="29" t="s">
        <v>39</v>
      </c>
      <c r="I33" s="29" t="s">
        <v>40</v>
      </c>
      <c r="J33" s="33" t="s">
        <v>40</v>
      </c>
      <c r="K33" s="33" t="s">
        <v>40</v>
      </c>
      <c r="L33" s="33"/>
      <c r="M33" s="33" t="s">
        <v>59</v>
      </c>
      <c r="N33" s="34">
        <v>22.5</v>
      </c>
      <c r="O33" s="34">
        <v>18</v>
      </c>
      <c r="P33" s="34">
        <v>5</v>
      </c>
      <c r="Q33" s="35"/>
    </row>
    <row r="34" spans="1:17" ht="14.45" customHeight="1" x14ac:dyDescent="0.25">
      <c r="A34" s="25">
        <v>38866</v>
      </c>
      <c r="B34" s="26" t="s">
        <v>55</v>
      </c>
      <c r="C34" s="26" t="s">
        <v>56</v>
      </c>
      <c r="D34" s="26" t="s">
        <v>50</v>
      </c>
      <c r="E34" s="26" t="s">
        <v>51</v>
      </c>
      <c r="F34" s="27" t="s">
        <v>52</v>
      </c>
      <c r="G34" s="28">
        <v>45.5</v>
      </c>
      <c r="H34" s="29" t="s">
        <v>39</v>
      </c>
      <c r="I34" s="29" t="s">
        <v>40</v>
      </c>
      <c r="J34" s="33" t="s">
        <v>40</v>
      </c>
      <c r="K34" s="33" t="s">
        <v>40</v>
      </c>
      <c r="L34" s="33"/>
      <c r="M34" s="33" t="s">
        <v>59</v>
      </c>
      <c r="N34" s="34">
        <v>22.5</v>
      </c>
      <c r="O34" s="34">
        <v>18</v>
      </c>
      <c r="P34" s="34">
        <v>5</v>
      </c>
      <c r="Q34" s="35"/>
    </row>
    <row r="35" spans="1:17" ht="14.45" customHeight="1" x14ac:dyDescent="0.25">
      <c r="A35" s="25">
        <v>38866</v>
      </c>
      <c r="B35" s="26" t="s">
        <v>55</v>
      </c>
      <c r="C35" s="26" t="s">
        <v>56</v>
      </c>
      <c r="D35" s="26" t="s">
        <v>50</v>
      </c>
      <c r="E35" s="26" t="s">
        <v>51</v>
      </c>
      <c r="F35" s="27" t="s">
        <v>52</v>
      </c>
      <c r="G35" s="28">
        <v>43</v>
      </c>
      <c r="H35" s="29" t="s">
        <v>39</v>
      </c>
      <c r="I35" s="29" t="s">
        <v>40</v>
      </c>
      <c r="J35" s="33" t="s">
        <v>40</v>
      </c>
      <c r="K35" s="33" t="s">
        <v>40</v>
      </c>
      <c r="L35" s="33"/>
      <c r="M35" s="33" t="s">
        <v>59</v>
      </c>
      <c r="N35" s="34">
        <v>20</v>
      </c>
      <c r="O35" s="34">
        <v>18</v>
      </c>
      <c r="P35" s="34">
        <v>5</v>
      </c>
      <c r="Q35" s="35"/>
    </row>
    <row r="36" spans="1:17" ht="14.45" customHeight="1" x14ac:dyDescent="0.25">
      <c r="A36" s="25">
        <v>38869</v>
      </c>
      <c r="B36" s="26" t="s">
        <v>57</v>
      </c>
      <c r="C36" s="26" t="s">
        <v>56</v>
      </c>
      <c r="D36" s="39" t="s">
        <v>35</v>
      </c>
      <c r="E36" s="26" t="s">
        <v>58</v>
      </c>
      <c r="F36" s="27" t="s">
        <v>44</v>
      </c>
      <c r="G36" s="28">
        <v>80</v>
      </c>
      <c r="H36" s="29" t="s">
        <v>38</v>
      </c>
      <c r="I36" s="29" t="s">
        <v>59</v>
      </c>
      <c r="J36" s="33" t="s">
        <v>40</v>
      </c>
      <c r="K36" s="33" t="s">
        <v>59</v>
      </c>
      <c r="L36" s="33"/>
      <c r="M36" s="33" t="s">
        <v>59</v>
      </c>
      <c r="N36" s="34">
        <v>30</v>
      </c>
      <c r="O36" s="34">
        <v>40</v>
      </c>
      <c r="P36" s="34">
        <v>10</v>
      </c>
      <c r="Q36" s="35"/>
    </row>
    <row r="37" spans="1:17" ht="14.45" customHeight="1" x14ac:dyDescent="0.25">
      <c r="A37" s="25">
        <v>38869</v>
      </c>
      <c r="B37" s="26" t="s">
        <v>57</v>
      </c>
      <c r="C37" s="26" t="s">
        <v>56</v>
      </c>
      <c r="D37" s="39" t="s">
        <v>35</v>
      </c>
      <c r="E37" s="26" t="s">
        <v>58</v>
      </c>
      <c r="F37" s="27" t="s">
        <v>44</v>
      </c>
      <c r="G37" s="28">
        <v>80</v>
      </c>
      <c r="H37" s="29" t="s">
        <v>38</v>
      </c>
      <c r="I37" s="29" t="s">
        <v>59</v>
      </c>
      <c r="J37" s="33" t="s">
        <v>40</v>
      </c>
      <c r="K37" s="33" t="s">
        <v>59</v>
      </c>
      <c r="L37" s="33"/>
      <c r="M37" s="33" t="s">
        <v>59</v>
      </c>
      <c r="N37" s="34">
        <v>30</v>
      </c>
      <c r="O37" s="34">
        <v>40</v>
      </c>
      <c r="P37" s="34">
        <v>10</v>
      </c>
      <c r="Q37" s="35"/>
    </row>
    <row r="38" spans="1:17" ht="14.45" customHeight="1" x14ac:dyDescent="0.25">
      <c r="A38" s="25">
        <v>38869</v>
      </c>
      <c r="B38" s="26" t="s">
        <v>57</v>
      </c>
      <c r="C38" s="26" t="s">
        <v>56</v>
      </c>
      <c r="D38" s="39" t="s">
        <v>35</v>
      </c>
      <c r="E38" s="26" t="s">
        <v>58</v>
      </c>
      <c r="F38" s="27" t="s">
        <v>44</v>
      </c>
      <c r="G38" s="28">
        <v>80</v>
      </c>
      <c r="H38" s="29" t="s">
        <v>38</v>
      </c>
      <c r="I38" s="29" t="s">
        <v>59</v>
      </c>
      <c r="J38" s="33" t="s">
        <v>40</v>
      </c>
      <c r="K38" s="33" t="s">
        <v>59</v>
      </c>
      <c r="L38" s="33"/>
      <c r="M38" s="33" t="s">
        <v>59</v>
      </c>
      <c r="N38" s="34">
        <v>30</v>
      </c>
      <c r="O38" s="34">
        <v>40</v>
      </c>
      <c r="P38" s="34">
        <v>10</v>
      </c>
      <c r="Q38" s="35"/>
    </row>
    <row r="39" spans="1:17" ht="14.45" customHeight="1" x14ac:dyDescent="0.25">
      <c r="A39" s="25">
        <v>38869</v>
      </c>
      <c r="B39" s="26" t="s">
        <v>57</v>
      </c>
      <c r="C39" s="26" t="s">
        <v>56</v>
      </c>
      <c r="D39" s="39" t="s">
        <v>35</v>
      </c>
      <c r="E39" s="26" t="s">
        <v>58</v>
      </c>
      <c r="F39" s="27" t="s">
        <v>44</v>
      </c>
      <c r="G39" s="28">
        <v>77.5</v>
      </c>
      <c r="H39" s="29" t="s">
        <v>38</v>
      </c>
      <c r="I39" s="29" t="s">
        <v>59</v>
      </c>
      <c r="J39" s="33" t="s">
        <v>40</v>
      </c>
      <c r="K39" s="33" t="s">
        <v>59</v>
      </c>
      <c r="L39" s="33"/>
      <c r="M39" s="33" t="s">
        <v>59</v>
      </c>
      <c r="N39" s="34">
        <v>27.5</v>
      </c>
      <c r="O39" s="34">
        <v>40</v>
      </c>
      <c r="P39" s="34">
        <v>10</v>
      </c>
      <c r="Q39" s="35"/>
    </row>
    <row r="40" spans="1:17" ht="14.45" customHeight="1" x14ac:dyDescent="0.25">
      <c r="A40" s="25">
        <v>38869</v>
      </c>
      <c r="B40" s="26" t="s">
        <v>57</v>
      </c>
      <c r="C40" s="26" t="s">
        <v>56</v>
      </c>
      <c r="D40" s="39" t="s">
        <v>35</v>
      </c>
      <c r="E40" s="26" t="s">
        <v>58</v>
      </c>
      <c r="F40" s="27" t="s">
        <v>44</v>
      </c>
      <c r="G40" s="28">
        <v>77.5</v>
      </c>
      <c r="H40" s="29" t="s">
        <v>38</v>
      </c>
      <c r="I40" s="29" t="s">
        <v>59</v>
      </c>
      <c r="J40" s="33" t="s">
        <v>40</v>
      </c>
      <c r="K40" s="33" t="s">
        <v>59</v>
      </c>
      <c r="L40" s="33"/>
      <c r="M40" s="33" t="s">
        <v>59</v>
      </c>
      <c r="N40" s="34">
        <v>27.5</v>
      </c>
      <c r="O40" s="34">
        <v>40</v>
      </c>
      <c r="P40" s="34">
        <v>10</v>
      </c>
      <c r="Q40" s="35"/>
    </row>
    <row r="41" spans="1:17" ht="14.45" customHeight="1" x14ac:dyDescent="0.25">
      <c r="A41" s="25">
        <v>38869</v>
      </c>
      <c r="B41" s="26" t="s">
        <v>57</v>
      </c>
      <c r="C41" s="26" t="s">
        <v>56</v>
      </c>
      <c r="D41" s="39" t="s">
        <v>35</v>
      </c>
      <c r="E41" s="26" t="s">
        <v>58</v>
      </c>
      <c r="F41" s="27" t="s">
        <v>44</v>
      </c>
      <c r="G41" s="28">
        <v>77.5</v>
      </c>
      <c r="H41" s="29" t="s">
        <v>38</v>
      </c>
      <c r="I41" s="29" t="s">
        <v>59</v>
      </c>
      <c r="J41" s="33" t="s">
        <v>40</v>
      </c>
      <c r="K41" s="33" t="s">
        <v>59</v>
      </c>
      <c r="L41" s="33"/>
      <c r="M41" s="33" t="s">
        <v>59</v>
      </c>
      <c r="N41" s="34">
        <v>27.5</v>
      </c>
      <c r="O41" s="34">
        <v>40</v>
      </c>
      <c r="P41" s="34">
        <v>10</v>
      </c>
      <c r="Q41" s="35"/>
    </row>
    <row r="42" spans="1:17" ht="14.45" customHeight="1" x14ac:dyDescent="0.25">
      <c r="A42" s="25">
        <v>38869</v>
      </c>
      <c r="B42" s="26" t="s">
        <v>57</v>
      </c>
      <c r="C42" s="26" t="s">
        <v>56</v>
      </c>
      <c r="D42" s="39" t="s">
        <v>35</v>
      </c>
      <c r="E42" s="26" t="s">
        <v>58</v>
      </c>
      <c r="F42" s="27" t="s">
        <v>44</v>
      </c>
      <c r="G42" s="28">
        <v>75</v>
      </c>
      <c r="H42" s="29" t="s">
        <v>38</v>
      </c>
      <c r="I42" s="29" t="s">
        <v>59</v>
      </c>
      <c r="J42" s="33" t="s">
        <v>40</v>
      </c>
      <c r="K42" s="33" t="s">
        <v>59</v>
      </c>
      <c r="L42" s="33"/>
      <c r="M42" s="33" t="s">
        <v>59</v>
      </c>
      <c r="N42" s="34">
        <v>25</v>
      </c>
      <c r="O42" s="34">
        <v>40</v>
      </c>
      <c r="P42" s="34">
        <v>10</v>
      </c>
      <c r="Q42" s="35"/>
    </row>
    <row r="43" spans="1:17" ht="14.45" customHeight="1" x14ac:dyDescent="0.25">
      <c r="A43" s="25">
        <v>38869</v>
      </c>
      <c r="B43" s="26" t="s">
        <v>57</v>
      </c>
      <c r="C43" s="26" t="s">
        <v>56</v>
      </c>
      <c r="D43" s="39" t="s">
        <v>35</v>
      </c>
      <c r="E43" s="26" t="s">
        <v>58</v>
      </c>
      <c r="F43" s="27" t="s">
        <v>44</v>
      </c>
      <c r="G43" s="28">
        <v>70</v>
      </c>
      <c r="H43" s="29" t="s">
        <v>38</v>
      </c>
      <c r="I43" s="29" t="s">
        <v>59</v>
      </c>
      <c r="J43" s="33" t="s">
        <v>40</v>
      </c>
      <c r="K43" s="33" t="s">
        <v>59</v>
      </c>
      <c r="L43" s="33"/>
      <c r="M43" s="33" t="s">
        <v>59</v>
      </c>
      <c r="N43" s="34">
        <v>20</v>
      </c>
      <c r="O43" s="34">
        <v>40</v>
      </c>
      <c r="P43" s="34">
        <v>10</v>
      </c>
      <c r="Q43" s="35"/>
    </row>
    <row r="44" spans="1:17" ht="14.45" customHeight="1" x14ac:dyDescent="0.25">
      <c r="A44" s="25">
        <v>38869</v>
      </c>
      <c r="B44" s="26" t="s">
        <v>57</v>
      </c>
      <c r="C44" s="26" t="s">
        <v>56</v>
      </c>
      <c r="D44" s="39" t="s">
        <v>35</v>
      </c>
      <c r="E44" s="26" t="s">
        <v>58</v>
      </c>
      <c r="F44" s="27" t="s">
        <v>44</v>
      </c>
      <c r="G44" s="28">
        <v>67.5</v>
      </c>
      <c r="H44" s="29" t="s">
        <v>38</v>
      </c>
      <c r="I44" s="29" t="s">
        <v>59</v>
      </c>
      <c r="J44" s="33" t="s">
        <v>40</v>
      </c>
      <c r="K44" s="33" t="s">
        <v>59</v>
      </c>
      <c r="L44" s="33"/>
      <c r="M44" s="33" t="s">
        <v>59</v>
      </c>
      <c r="N44" s="34">
        <v>17.5</v>
      </c>
      <c r="O44" s="34">
        <v>40</v>
      </c>
      <c r="P44" s="34">
        <v>10</v>
      </c>
      <c r="Q44" s="35"/>
    </row>
    <row r="45" spans="1:17" ht="14.45" customHeight="1" x14ac:dyDescent="0.25">
      <c r="A45" s="25">
        <v>38869</v>
      </c>
      <c r="B45" s="26" t="s">
        <v>57</v>
      </c>
      <c r="C45" s="26" t="s">
        <v>56</v>
      </c>
      <c r="D45" s="39" t="s">
        <v>35</v>
      </c>
      <c r="E45" s="26" t="s">
        <v>58</v>
      </c>
      <c r="F45" s="27" t="s">
        <v>44</v>
      </c>
      <c r="G45" s="28">
        <v>67.5</v>
      </c>
      <c r="H45" s="29" t="s">
        <v>38</v>
      </c>
      <c r="I45" s="29" t="s">
        <v>59</v>
      </c>
      <c r="J45" s="33" t="s">
        <v>40</v>
      </c>
      <c r="K45" s="33" t="s">
        <v>59</v>
      </c>
      <c r="L45" s="33"/>
      <c r="M45" s="33" t="s">
        <v>59</v>
      </c>
      <c r="N45" s="34">
        <v>17.5</v>
      </c>
      <c r="O45" s="34">
        <v>40</v>
      </c>
      <c r="P45" s="34">
        <v>10</v>
      </c>
      <c r="Q45" s="35"/>
    </row>
    <row r="46" spans="1:17" ht="14.45" customHeight="1" x14ac:dyDescent="0.25">
      <c r="A46" s="25">
        <v>38869</v>
      </c>
      <c r="B46" s="26" t="s">
        <v>57</v>
      </c>
      <c r="C46" s="26" t="s">
        <v>56</v>
      </c>
      <c r="D46" s="39" t="s">
        <v>35</v>
      </c>
      <c r="E46" s="26" t="s">
        <v>58</v>
      </c>
      <c r="F46" s="27" t="s">
        <v>44</v>
      </c>
      <c r="G46" s="28">
        <v>65</v>
      </c>
      <c r="H46" s="29" t="s">
        <v>38</v>
      </c>
      <c r="I46" s="29" t="s">
        <v>59</v>
      </c>
      <c r="J46" s="33" t="s">
        <v>40</v>
      </c>
      <c r="K46" s="33" t="s">
        <v>59</v>
      </c>
      <c r="L46" s="33"/>
      <c r="M46" s="33" t="s">
        <v>59</v>
      </c>
      <c r="N46" s="34">
        <v>15</v>
      </c>
      <c r="O46" s="34">
        <v>40</v>
      </c>
      <c r="P46" s="34">
        <v>10</v>
      </c>
      <c r="Q46" s="35"/>
    </row>
    <row r="47" spans="1:17" ht="14.45" customHeight="1" x14ac:dyDescent="0.25">
      <c r="A47" s="25">
        <v>38869</v>
      </c>
      <c r="B47" s="26" t="s">
        <v>57</v>
      </c>
      <c r="C47" s="26" t="s">
        <v>56</v>
      </c>
      <c r="D47" s="39" t="s">
        <v>35</v>
      </c>
      <c r="E47" s="26" t="s">
        <v>58</v>
      </c>
      <c r="F47" s="27" t="s">
        <v>44</v>
      </c>
      <c r="G47" s="28">
        <v>65</v>
      </c>
      <c r="H47" s="29" t="s">
        <v>38</v>
      </c>
      <c r="I47" s="29" t="s">
        <v>59</v>
      </c>
      <c r="J47" s="33" t="s">
        <v>40</v>
      </c>
      <c r="K47" s="33" t="s">
        <v>59</v>
      </c>
      <c r="L47" s="33"/>
      <c r="M47" s="33" t="s">
        <v>59</v>
      </c>
      <c r="N47" s="34">
        <v>15</v>
      </c>
      <c r="O47" s="34">
        <v>40</v>
      </c>
      <c r="P47" s="34">
        <v>10</v>
      </c>
      <c r="Q47" s="35"/>
    </row>
    <row r="48" spans="1:17" ht="14.45" customHeight="1" x14ac:dyDescent="0.25">
      <c r="A48" s="25">
        <v>38869</v>
      </c>
      <c r="B48" s="26" t="s">
        <v>57</v>
      </c>
      <c r="C48" s="26" t="s">
        <v>56</v>
      </c>
      <c r="D48" s="39" t="s">
        <v>35</v>
      </c>
      <c r="E48" s="26" t="s">
        <v>58</v>
      </c>
      <c r="F48" s="27" t="s">
        <v>44</v>
      </c>
      <c r="G48" s="28">
        <v>50</v>
      </c>
      <c r="H48" s="29" t="s">
        <v>38</v>
      </c>
      <c r="I48" s="29" t="s">
        <v>40</v>
      </c>
      <c r="J48" s="33" t="s">
        <v>40</v>
      </c>
      <c r="K48" s="33" t="s">
        <v>59</v>
      </c>
      <c r="L48" s="33"/>
      <c r="M48" s="33" t="s">
        <v>59</v>
      </c>
      <c r="N48" s="34">
        <v>0</v>
      </c>
      <c r="O48" s="34">
        <v>40</v>
      </c>
      <c r="P48" s="34">
        <v>10</v>
      </c>
      <c r="Q48" s="35"/>
    </row>
    <row r="49" spans="1:17" ht="14.45" customHeight="1" x14ac:dyDescent="0.25">
      <c r="A49" s="25">
        <v>38869</v>
      </c>
      <c r="B49" s="26" t="s">
        <v>57</v>
      </c>
      <c r="C49" s="26" t="s">
        <v>56</v>
      </c>
      <c r="D49" s="39" t="s">
        <v>35</v>
      </c>
      <c r="E49" s="26" t="s">
        <v>58</v>
      </c>
      <c r="F49" s="27" t="s">
        <v>44</v>
      </c>
      <c r="G49" s="28">
        <v>50</v>
      </c>
      <c r="H49" s="29" t="s">
        <v>38</v>
      </c>
      <c r="I49" s="29" t="s">
        <v>40</v>
      </c>
      <c r="J49" s="33" t="s">
        <v>40</v>
      </c>
      <c r="K49" s="33" t="s">
        <v>59</v>
      </c>
      <c r="L49" s="33"/>
      <c r="M49" s="33" t="s">
        <v>59</v>
      </c>
      <c r="N49" s="34">
        <v>0</v>
      </c>
      <c r="O49" s="34">
        <v>40</v>
      </c>
      <c r="P49" s="34">
        <v>10</v>
      </c>
      <c r="Q49" s="35"/>
    </row>
    <row r="50" spans="1:17" ht="14.45" customHeight="1" x14ac:dyDescent="0.25">
      <c r="A50" s="25">
        <v>38937</v>
      </c>
      <c r="B50" s="26" t="s">
        <v>60</v>
      </c>
      <c r="C50" s="26" t="s">
        <v>61</v>
      </c>
      <c r="D50" s="26" t="s">
        <v>35</v>
      </c>
      <c r="E50" s="26" t="s">
        <v>54</v>
      </c>
      <c r="F50" s="27" t="s">
        <v>44</v>
      </c>
      <c r="G50" s="28">
        <v>70</v>
      </c>
      <c r="H50" s="29" t="s">
        <v>38</v>
      </c>
      <c r="I50" s="29" t="s">
        <v>59</v>
      </c>
      <c r="J50" s="33" t="s">
        <v>40</v>
      </c>
      <c r="K50" s="33" t="s">
        <v>40</v>
      </c>
      <c r="L50" s="33"/>
      <c r="M50" s="33" t="s">
        <v>59</v>
      </c>
      <c r="N50" s="34" t="e">
        <v>#VALUE!</v>
      </c>
      <c r="O50" s="34">
        <v>40</v>
      </c>
      <c r="P50" s="34">
        <v>5</v>
      </c>
      <c r="Q50" s="35"/>
    </row>
    <row r="51" spans="1:17" ht="14.45" customHeight="1" x14ac:dyDescent="0.25">
      <c r="A51" s="25">
        <v>38937</v>
      </c>
      <c r="B51" s="26" t="s">
        <v>60</v>
      </c>
      <c r="C51" s="26" t="s">
        <v>61</v>
      </c>
      <c r="D51" s="26" t="s">
        <v>35</v>
      </c>
      <c r="E51" s="26" t="s">
        <v>54</v>
      </c>
      <c r="F51" s="27" t="s">
        <v>44</v>
      </c>
      <c r="G51" s="28">
        <v>70</v>
      </c>
      <c r="H51" s="29" t="s">
        <v>38</v>
      </c>
      <c r="I51" s="29" t="s">
        <v>59</v>
      </c>
      <c r="J51" s="33" t="s">
        <v>40</v>
      </c>
      <c r="K51" s="33" t="s">
        <v>40</v>
      </c>
      <c r="L51" s="33"/>
      <c r="M51" s="33" t="s">
        <v>59</v>
      </c>
      <c r="N51" s="34" t="e">
        <v>#VALUE!</v>
      </c>
      <c r="O51" s="34">
        <v>40</v>
      </c>
      <c r="P51" s="34">
        <v>5</v>
      </c>
      <c r="Q51" s="35"/>
    </row>
    <row r="52" spans="1:17" ht="14.45" customHeight="1" x14ac:dyDescent="0.25">
      <c r="A52" s="25">
        <v>38938</v>
      </c>
      <c r="B52" s="26" t="s">
        <v>63</v>
      </c>
      <c r="C52" s="26" t="s">
        <v>61</v>
      </c>
      <c r="D52" s="26" t="s">
        <v>50</v>
      </c>
      <c r="E52" s="26" t="s">
        <v>51</v>
      </c>
      <c r="F52" s="27" t="s">
        <v>52</v>
      </c>
      <c r="G52" s="28">
        <v>70.5</v>
      </c>
      <c r="H52" s="29" t="s">
        <v>38</v>
      </c>
      <c r="I52" s="29" t="s">
        <v>59</v>
      </c>
      <c r="J52" s="33" t="s">
        <v>40</v>
      </c>
      <c r="K52" s="33" t="s">
        <v>40</v>
      </c>
      <c r="L52" s="33"/>
      <c r="M52" s="33" t="s">
        <v>59</v>
      </c>
      <c r="N52" s="34">
        <v>47.5</v>
      </c>
      <c r="O52" s="34">
        <v>18</v>
      </c>
      <c r="P52" s="34">
        <v>5</v>
      </c>
      <c r="Q52" s="35"/>
    </row>
    <row r="53" spans="1:17" ht="14.45" customHeight="1" x14ac:dyDescent="0.25">
      <c r="A53" s="25">
        <v>38984</v>
      </c>
      <c r="B53" s="26" t="s">
        <v>64</v>
      </c>
      <c r="C53" s="26" t="s">
        <v>65</v>
      </c>
      <c r="D53" s="26" t="s">
        <v>35</v>
      </c>
      <c r="E53" s="26" t="s">
        <v>66</v>
      </c>
      <c r="F53" s="27" t="s">
        <v>44</v>
      </c>
      <c r="G53" s="28">
        <v>60</v>
      </c>
      <c r="H53" s="29" t="s">
        <v>38</v>
      </c>
      <c r="I53" s="29" t="s">
        <v>59</v>
      </c>
      <c r="J53" s="33" t="s">
        <v>40</v>
      </c>
      <c r="K53" s="33" t="s">
        <v>59</v>
      </c>
      <c r="L53" s="33"/>
      <c r="M53" s="33" t="s">
        <v>40</v>
      </c>
      <c r="N53" s="34">
        <v>15</v>
      </c>
      <c r="O53" s="34">
        <v>40</v>
      </c>
      <c r="P53" s="34">
        <v>5</v>
      </c>
      <c r="Q53" s="35"/>
    </row>
    <row r="54" spans="1:17" ht="14.45" customHeight="1" x14ac:dyDescent="0.25">
      <c r="A54" s="25">
        <v>38984</v>
      </c>
      <c r="B54" s="26" t="s">
        <v>64</v>
      </c>
      <c r="C54" s="26" t="s">
        <v>65</v>
      </c>
      <c r="D54" s="26" t="s">
        <v>35</v>
      </c>
      <c r="E54" s="26" t="s">
        <v>66</v>
      </c>
      <c r="F54" s="27" t="s">
        <v>44</v>
      </c>
      <c r="G54" s="28">
        <v>60</v>
      </c>
      <c r="H54" s="29" t="s">
        <v>38</v>
      </c>
      <c r="I54" s="29" t="s">
        <v>59</v>
      </c>
      <c r="J54" s="33" t="s">
        <v>40</v>
      </c>
      <c r="K54" s="33" t="s">
        <v>59</v>
      </c>
      <c r="L54" s="33"/>
      <c r="M54" s="33" t="s">
        <v>40</v>
      </c>
      <c r="N54" s="34">
        <v>15</v>
      </c>
      <c r="O54" s="34">
        <v>40</v>
      </c>
      <c r="P54" s="34">
        <v>5</v>
      </c>
      <c r="Q54" s="35"/>
    </row>
    <row r="55" spans="1:17" ht="14.45" customHeight="1" x14ac:dyDescent="0.25">
      <c r="A55" s="25">
        <v>38984</v>
      </c>
      <c r="B55" s="26" t="s">
        <v>64</v>
      </c>
      <c r="C55" s="26" t="s">
        <v>65</v>
      </c>
      <c r="D55" s="26" t="s">
        <v>35</v>
      </c>
      <c r="E55" s="26" t="s">
        <v>66</v>
      </c>
      <c r="F55" s="27" t="s">
        <v>44</v>
      </c>
      <c r="G55" s="28">
        <v>60</v>
      </c>
      <c r="H55" s="29" t="s">
        <v>38</v>
      </c>
      <c r="I55" s="29" t="s">
        <v>59</v>
      </c>
      <c r="J55" s="33" t="s">
        <v>40</v>
      </c>
      <c r="K55" s="33" t="s">
        <v>59</v>
      </c>
      <c r="L55" s="33"/>
      <c r="M55" s="33" t="s">
        <v>40</v>
      </c>
      <c r="N55" s="34">
        <v>15</v>
      </c>
      <c r="O55" s="34">
        <v>40</v>
      </c>
      <c r="P55" s="34">
        <v>5</v>
      </c>
      <c r="Q55" s="35"/>
    </row>
    <row r="56" spans="1:17" ht="14.45" customHeight="1" x14ac:dyDescent="0.25">
      <c r="A56" s="25">
        <v>38984</v>
      </c>
      <c r="B56" s="26" t="s">
        <v>64</v>
      </c>
      <c r="C56" s="26" t="s">
        <v>65</v>
      </c>
      <c r="D56" s="26" t="s">
        <v>35</v>
      </c>
      <c r="E56" s="26" t="s">
        <v>66</v>
      </c>
      <c r="F56" s="27" t="s">
        <v>44</v>
      </c>
      <c r="G56" s="28">
        <v>60</v>
      </c>
      <c r="H56" s="29" t="s">
        <v>38</v>
      </c>
      <c r="I56" s="29" t="s">
        <v>59</v>
      </c>
      <c r="J56" s="33" t="s">
        <v>40</v>
      </c>
      <c r="K56" s="33" t="s">
        <v>59</v>
      </c>
      <c r="L56" s="33"/>
      <c r="M56" s="33" t="s">
        <v>40</v>
      </c>
      <c r="N56" s="34">
        <v>15</v>
      </c>
      <c r="O56" s="34">
        <v>40</v>
      </c>
      <c r="P56" s="34">
        <v>5</v>
      </c>
      <c r="Q56" s="35"/>
    </row>
    <row r="57" spans="1:17" ht="14.45" customHeight="1" x14ac:dyDescent="0.25">
      <c r="A57" s="25">
        <v>38984</v>
      </c>
      <c r="B57" s="26" t="s">
        <v>64</v>
      </c>
      <c r="C57" s="26" t="s">
        <v>65</v>
      </c>
      <c r="D57" s="26" t="s">
        <v>35</v>
      </c>
      <c r="E57" s="26" t="s">
        <v>66</v>
      </c>
      <c r="F57" s="27" t="s">
        <v>44</v>
      </c>
      <c r="G57" s="28">
        <v>57.5</v>
      </c>
      <c r="H57" s="29" t="s">
        <v>38</v>
      </c>
      <c r="I57" s="29" t="s">
        <v>59</v>
      </c>
      <c r="J57" s="33" t="s">
        <v>40</v>
      </c>
      <c r="K57" s="33" t="s">
        <v>59</v>
      </c>
      <c r="L57" s="33"/>
      <c r="M57" s="33" t="s">
        <v>40</v>
      </c>
      <c r="N57" s="34">
        <v>12.5</v>
      </c>
      <c r="O57" s="34">
        <v>40</v>
      </c>
      <c r="P57" s="34">
        <v>5</v>
      </c>
      <c r="Q57" s="35"/>
    </row>
    <row r="58" spans="1:17" ht="14.45" customHeight="1" x14ac:dyDescent="0.25">
      <c r="A58" s="25">
        <v>38984</v>
      </c>
      <c r="B58" s="26" t="s">
        <v>64</v>
      </c>
      <c r="C58" s="26" t="s">
        <v>65</v>
      </c>
      <c r="D58" s="26" t="s">
        <v>35</v>
      </c>
      <c r="E58" s="26" t="s">
        <v>66</v>
      </c>
      <c r="F58" s="27" t="s">
        <v>44</v>
      </c>
      <c r="G58" s="28">
        <v>57.5</v>
      </c>
      <c r="H58" s="29" t="s">
        <v>38</v>
      </c>
      <c r="I58" s="29" t="s">
        <v>59</v>
      </c>
      <c r="J58" s="33" t="s">
        <v>40</v>
      </c>
      <c r="K58" s="33" t="s">
        <v>59</v>
      </c>
      <c r="L58" s="33"/>
      <c r="M58" s="33" t="s">
        <v>40</v>
      </c>
      <c r="N58" s="34">
        <v>12.5</v>
      </c>
      <c r="O58" s="34">
        <v>40</v>
      </c>
      <c r="P58" s="34">
        <v>5</v>
      </c>
      <c r="Q58" s="35"/>
    </row>
    <row r="59" spans="1:17" ht="14.45" customHeight="1" x14ac:dyDescent="0.25">
      <c r="A59" s="25">
        <v>38992</v>
      </c>
      <c r="B59" s="26" t="s">
        <v>67</v>
      </c>
      <c r="C59" s="26" t="s">
        <v>65</v>
      </c>
      <c r="D59" s="39" t="s">
        <v>68</v>
      </c>
      <c r="E59" s="39" t="s">
        <v>69</v>
      </c>
      <c r="F59" s="27" t="s">
        <v>70</v>
      </c>
      <c r="G59" s="28">
        <v>68</v>
      </c>
      <c r="H59" s="29" t="s">
        <v>38</v>
      </c>
      <c r="I59" s="29" t="s">
        <v>59</v>
      </c>
      <c r="J59" s="33" t="s">
        <v>40</v>
      </c>
      <c r="K59" s="33" t="s">
        <v>40</v>
      </c>
      <c r="L59" s="33" t="s">
        <v>40</v>
      </c>
      <c r="M59" s="33" t="s">
        <v>40</v>
      </c>
      <c r="N59" s="34">
        <v>45</v>
      </c>
      <c r="O59" s="34">
        <v>23</v>
      </c>
      <c r="P59" s="34">
        <v>0</v>
      </c>
      <c r="Q59" s="35"/>
    </row>
    <row r="60" spans="1:17" ht="14.45" customHeight="1" x14ac:dyDescent="0.25">
      <c r="A60" s="41">
        <v>39003</v>
      </c>
      <c r="B60" s="26" t="s">
        <v>71</v>
      </c>
      <c r="C60" s="26" t="s">
        <v>72</v>
      </c>
      <c r="D60" s="26" t="s">
        <v>35</v>
      </c>
      <c r="E60" s="26" t="s">
        <v>54</v>
      </c>
      <c r="F60" s="42" t="s">
        <v>44</v>
      </c>
      <c r="G60" s="28">
        <v>105</v>
      </c>
      <c r="H60" s="29" t="s">
        <v>38</v>
      </c>
      <c r="I60" s="29" t="s">
        <v>59</v>
      </c>
      <c r="J60" s="33" t="s">
        <v>40</v>
      </c>
      <c r="K60" s="33" t="s">
        <v>40</v>
      </c>
      <c r="L60" s="33"/>
      <c r="M60" s="33" t="s">
        <v>59</v>
      </c>
      <c r="N60" s="34">
        <v>60</v>
      </c>
      <c r="O60" s="34">
        <v>40</v>
      </c>
      <c r="P60" s="34">
        <v>5</v>
      </c>
      <c r="Q60" s="35"/>
    </row>
    <row r="61" spans="1:17" ht="14.45" customHeight="1" x14ac:dyDescent="0.25">
      <c r="A61" s="41">
        <v>39003</v>
      </c>
      <c r="B61" s="26" t="s">
        <v>73</v>
      </c>
      <c r="C61" s="26" t="s">
        <v>72</v>
      </c>
      <c r="D61" s="26" t="s">
        <v>35</v>
      </c>
      <c r="E61" s="26" t="s">
        <v>54</v>
      </c>
      <c r="F61" s="42" t="s">
        <v>44</v>
      </c>
      <c r="G61" s="28">
        <v>100</v>
      </c>
      <c r="H61" s="29" t="s">
        <v>38</v>
      </c>
      <c r="I61" s="29" t="s">
        <v>59</v>
      </c>
      <c r="J61" s="33" t="s">
        <v>40</v>
      </c>
      <c r="K61" s="33" t="s">
        <v>40</v>
      </c>
      <c r="L61" s="33"/>
      <c r="M61" s="33" t="s">
        <v>59</v>
      </c>
      <c r="N61" s="34">
        <v>55</v>
      </c>
      <c r="O61" s="34">
        <v>40</v>
      </c>
      <c r="P61" s="34">
        <v>5</v>
      </c>
      <c r="Q61" s="35"/>
    </row>
    <row r="62" spans="1:17" ht="14.45" customHeight="1" x14ac:dyDescent="0.25">
      <c r="A62" s="25">
        <v>39035</v>
      </c>
      <c r="B62" s="26" t="s">
        <v>74</v>
      </c>
      <c r="C62" s="26" t="s">
        <v>42</v>
      </c>
      <c r="D62" s="26" t="s">
        <v>75</v>
      </c>
      <c r="E62" s="39" t="s">
        <v>76</v>
      </c>
      <c r="F62" s="27" t="s">
        <v>77</v>
      </c>
      <c r="G62" s="28">
        <v>90</v>
      </c>
      <c r="H62" s="29" t="s">
        <v>38</v>
      </c>
      <c r="I62" s="29" t="s">
        <v>59</v>
      </c>
      <c r="J62" s="33" t="s">
        <v>40</v>
      </c>
      <c r="K62" s="33" t="s">
        <v>40</v>
      </c>
      <c r="L62" s="33" t="s">
        <v>40</v>
      </c>
      <c r="M62" s="33" t="s">
        <v>59</v>
      </c>
      <c r="N62" s="34">
        <v>60</v>
      </c>
      <c r="O62" s="34">
        <v>25</v>
      </c>
      <c r="P62" s="34">
        <v>5</v>
      </c>
      <c r="Q62" s="35"/>
    </row>
    <row r="63" spans="1:17" ht="14.45" customHeight="1" x14ac:dyDescent="0.25">
      <c r="A63" s="25">
        <v>39035</v>
      </c>
      <c r="B63" s="26" t="s">
        <v>74</v>
      </c>
      <c r="C63" s="26" t="s">
        <v>42</v>
      </c>
      <c r="D63" s="26" t="s">
        <v>75</v>
      </c>
      <c r="E63" s="39" t="s">
        <v>76</v>
      </c>
      <c r="F63" s="27" t="s">
        <v>77</v>
      </c>
      <c r="G63" s="28">
        <v>90</v>
      </c>
      <c r="H63" s="29" t="s">
        <v>38</v>
      </c>
      <c r="I63" s="29" t="s">
        <v>59</v>
      </c>
      <c r="J63" s="33" t="s">
        <v>40</v>
      </c>
      <c r="K63" s="33" t="s">
        <v>40</v>
      </c>
      <c r="L63" s="33" t="s">
        <v>40</v>
      </c>
      <c r="M63" s="33" t="s">
        <v>59</v>
      </c>
      <c r="N63" s="34">
        <v>60</v>
      </c>
      <c r="O63" s="34">
        <v>25</v>
      </c>
      <c r="P63" s="34">
        <v>5</v>
      </c>
      <c r="Q63" s="35"/>
    </row>
    <row r="64" spans="1:17" ht="14.45" customHeight="1" x14ac:dyDescent="0.25">
      <c r="A64" s="25">
        <v>39035</v>
      </c>
      <c r="B64" s="26" t="s">
        <v>74</v>
      </c>
      <c r="C64" s="26" t="s">
        <v>42</v>
      </c>
      <c r="D64" s="26" t="s">
        <v>75</v>
      </c>
      <c r="E64" s="39" t="s">
        <v>76</v>
      </c>
      <c r="F64" s="27" t="s">
        <v>77</v>
      </c>
      <c r="G64" s="28">
        <v>90</v>
      </c>
      <c r="H64" s="29" t="s">
        <v>38</v>
      </c>
      <c r="I64" s="29" t="s">
        <v>59</v>
      </c>
      <c r="J64" s="33" t="s">
        <v>40</v>
      </c>
      <c r="K64" s="33" t="s">
        <v>40</v>
      </c>
      <c r="L64" s="33" t="s">
        <v>40</v>
      </c>
      <c r="M64" s="33" t="s">
        <v>59</v>
      </c>
      <c r="N64" s="34">
        <v>60</v>
      </c>
      <c r="O64" s="34">
        <v>25</v>
      </c>
      <c r="P64" s="34">
        <v>5</v>
      </c>
      <c r="Q64" s="35"/>
    </row>
    <row r="65" spans="1:17" ht="14.45" customHeight="1" x14ac:dyDescent="0.25">
      <c r="A65" s="25">
        <v>39035</v>
      </c>
      <c r="B65" s="26" t="s">
        <v>74</v>
      </c>
      <c r="C65" s="26" t="s">
        <v>42</v>
      </c>
      <c r="D65" s="26" t="s">
        <v>75</v>
      </c>
      <c r="E65" s="39" t="s">
        <v>76</v>
      </c>
      <c r="F65" s="27" t="s">
        <v>77</v>
      </c>
      <c r="G65" s="28">
        <v>90</v>
      </c>
      <c r="H65" s="29" t="s">
        <v>38</v>
      </c>
      <c r="I65" s="29" t="s">
        <v>59</v>
      </c>
      <c r="J65" s="33" t="s">
        <v>40</v>
      </c>
      <c r="K65" s="33" t="s">
        <v>40</v>
      </c>
      <c r="L65" s="33" t="s">
        <v>40</v>
      </c>
      <c r="M65" s="33" t="s">
        <v>59</v>
      </c>
      <c r="N65" s="34">
        <v>60</v>
      </c>
      <c r="O65" s="34">
        <v>25</v>
      </c>
      <c r="P65" s="34">
        <v>5</v>
      </c>
      <c r="Q65" s="35"/>
    </row>
    <row r="66" spans="1:17" ht="14.45" customHeight="1" x14ac:dyDescent="0.25">
      <c r="A66" s="25">
        <v>39048</v>
      </c>
      <c r="B66" s="26" t="s">
        <v>78</v>
      </c>
      <c r="C66" s="26" t="s">
        <v>79</v>
      </c>
      <c r="D66" s="26" t="s">
        <v>35</v>
      </c>
      <c r="E66" s="26" t="s">
        <v>54</v>
      </c>
      <c r="F66" s="27" t="s">
        <v>44</v>
      </c>
      <c r="G66" s="28">
        <v>105</v>
      </c>
      <c r="H66" s="29" t="s">
        <v>38</v>
      </c>
      <c r="I66" s="29" t="s">
        <v>59</v>
      </c>
      <c r="J66" s="33" t="s">
        <v>40</v>
      </c>
      <c r="K66" s="33" t="s">
        <v>40</v>
      </c>
      <c r="L66" s="33"/>
      <c r="M66" s="33" t="s">
        <v>59</v>
      </c>
      <c r="N66" s="34">
        <v>60</v>
      </c>
      <c r="O66" s="34">
        <v>40</v>
      </c>
      <c r="P66" s="34">
        <v>5</v>
      </c>
      <c r="Q66" s="35"/>
    </row>
    <row r="67" spans="1:17" ht="14.45" customHeight="1" x14ac:dyDescent="0.25">
      <c r="A67" s="25">
        <v>39048</v>
      </c>
      <c r="B67" s="26" t="s">
        <v>78</v>
      </c>
      <c r="C67" s="26" t="s">
        <v>79</v>
      </c>
      <c r="D67" s="26" t="s">
        <v>35</v>
      </c>
      <c r="E67" s="26" t="s">
        <v>54</v>
      </c>
      <c r="F67" s="27" t="s">
        <v>44</v>
      </c>
      <c r="G67" s="28">
        <v>105</v>
      </c>
      <c r="H67" s="29" t="s">
        <v>38</v>
      </c>
      <c r="I67" s="29" t="s">
        <v>59</v>
      </c>
      <c r="J67" s="33" t="s">
        <v>40</v>
      </c>
      <c r="K67" s="33" t="s">
        <v>40</v>
      </c>
      <c r="L67" s="33"/>
      <c r="M67" s="33" t="s">
        <v>59</v>
      </c>
      <c r="N67" s="34">
        <v>60</v>
      </c>
      <c r="O67" s="34">
        <v>40</v>
      </c>
      <c r="P67" s="34">
        <v>5</v>
      </c>
      <c r="Q67" s="43"/>
    </row>
    <row r="68" spans="1:17" ht="15" customHeight="1" x14ac:dyDescent="0.25">
      <c r="A68" s="25">
        <v>39048</v>
      </c>
      <c r="B68" s="26" t="s">
        <v>78</v>
      </c>
      <c r="C68" s="26" t="s">
        <v>79</v>
      </c>
      <c r="D68" s="26" t="s">
        <v>35</v>
      </c>
      <c r="E68" s="26" t="s">
        <v>54</v>
      </c>
      <c r="F68" s="27" t="s">
        <v>44</v>
      </c>
      <c r="G68" s="28">
        <v>105</v>
      </c>
      <c r="H68" s="29" t="s">
        <v>38</v>
      </c>
      <c r="I68" s="29" t="s">
        <v>59</v>
      </c>
      <c r="J68" s="33" t="s">
        <v>40</v>
      </c>
      <c r="K68" s="33" t="s">
        <v>40</v>
      </c>
      <c r="L68" s="33"/>
      <c r="M68" s="33" t="s">
        <v>59</v>
      </c>
      <c r="N68" s="34">
        <v>60</v>
      </c>
      <c r="O68" s="34">
        <v>40</v>
      </c>
      <c r="P68" s="34">
        <v>5</v>
      </c>
      <c r="Q68" s="36"/>
    </row>
    <row r="69" spans="1:17" ht="14.45" customHeight="1" x14ac:dyDescent="0.25">
      <c r="A69" s="25">
        <v>39048</v>
      </c>
      <c r="B69" s="26" t="s">
        <v>78</v>
      </c>
      <c r="C69" s="26" t="s">
        <v>79</v>
      </c>
      <c r="D69" s="26" t="s">
        <v>35</v>
      </c>
      <c r="E69" s="26" t="s">
        <v>54</v>
      </c>
      <c r="F69" s="27" t="s">
        <v>44</v>
      </c>
      <c r="G69" s="28">
        <v>105</v>
      </c>
      <c r="H69" s="29" t="s">
        <v>38</v>
      </c>
      <c r="I69" s="29" t="s">
        <v>59</v>
      </c>
      <c r="J69" s="33" t="s">
        <v>40</v>
      </c>
      <c r="K69" s="33" t="s">
        <v>40</v>
      </c>
      <c r="L69" s="33"/>
      <c r="M69" s="33" t="s">
        <v>59</v>
      </c>
      <c r="N69" s="34">
        <v>60</v>
      </c>
      <c r="O69" s="34">
        <v>40</v>
      </c>
      <c r="P69" s="34">
        <v>5</v>
      </c>
      <c r="Q69" s="43"/>
    </row>
    <row r="70" spans="1:17" ht="14.45" customHeight="1" x14ac:dyDescent="0.25">
      <c r="A70" s="25">
        <v>39048</v>
      </c>
      <c r="B70" s="26" t="s">
        <v>78</v>
      </c>
      <c r="C70" s="26" t="s">
        <v>79</v>
      </c>
      <c r="D70" s="26" t="s">
        <v>35</v>
      </c>
      <c r="E70" s="26" t="s">
        <v>54</v>
      </c>
      <c r="F70" s="27" t="s">
        <v>44</v>
      </c>
      <c r="G70" s="28">
        <v>105</v>
      </c>
      <c r="H70" s="29" t="s">
        <v>38</v>
      </c>
      <c r="I70" s="29" t="s">
        <v>59</v>
      </c>
      <c r="J70" s="33" t="s">
        <v>40</v>
      </c>
      <c r="K70" s="33" t="s">
        <v>40</v>
      </c>
      <c r="L70" s="33"/>
      <c r="M70" s="33" t="s">
        <v>59</v>
      </c>
      <c r="N70" s="34">
        <v>60</v>
      </c>
      <c r="O70" s="34">
        <v>40</v>
      </c>
      <c r="P70" s="34">
        <v>5</v>
      </c>
      <c r="Q70" s="43"/>
    </row>
    <row r="71" spans="1:17" ht="14.45" customHeight="1" x14ac:dyDescent="0.25">
      <c r="A71" s="25">
        <v>39048</v>
      </c>
      <c r="B71" s="26" t="s">
        <v>78</v>
      </c>
      <c r="C71" s="26" t="s">
        <v>79</v>
      </c>
      <c r="D71" s="26" t="s">
        <v>35</v>
      </c>
      <c r="E71" s="26" t="s">
        <v>54</v>
      </c>
      <c r="F71" s="27" t="s">
        <v>44</v>
      </c>
      <c r="G71" s="28">
        <v>105</v>
      </c>
      <c r="H71" s="29" t="s">
        <v>38</v>
      </c>
      <c r="I71" s="29" t="s">
        <v>59</v>
      </c>
      <c r="J71" s="33" t="s">
        <v>40</v>
      </c>
      <c r="K71" s="33" t="s">
        <v>40</v>
      </c>
      <c r="L71" s="33"/>
      <c r="M71" s="33" t="s">
        <v>59</v>
      </c>
      <c r="N71" s="34">
        <v>60</v>
      </c>
      <c r="O71" s="34">
        <v>40</v>
      </c>
      <c r="P71" s="34">
        <v>5</v>
      </c>
      <c r="Q71" s="43"/>
    </row>
    <row r="72" spans="1:17" ht="14.45" customHeight="1" x14ac:dyDescent="0.25">
      <c r="A72" s="25">
        <v>39048</v>
      </c>
      <c r="B72" s="26" t="s">
        <v>78</v>
      </c>
      <c r="C72" s="26" t="s">
        <v>79</v>
      </c>
      <c r="D72" s="26" t="s">
        <v>35</v>
      </c>
      <c r="E72" s="26" t="s">
        <v>54</v>
      </c>
      <c r="F72" s="27" t="s">
        <v>44</v>
      </c>
      <c r="G72" s="28">
        <v>97.5</v>
      </c>
      <c r="H72" s="29" t="s">
        <v>38</v>
      </c>
      <c r="I72" s="29" t="s">
        <v>59</v>
      </c>
      <c r="J72" s="33" t="s">
        <v>40</v>
      </c>
      <c r="K72" s="33" t="s">
        <v>40</v>
      </c>
      <c r="L72" s="33"/>
      <c r="M72" s="33" t="s">
        <v>59</v>
      </c>
      <c r="N72" s="34">
        <v>52.5</v>
      </c>
      <c r="O72" s="34">
        <v>40</v>
      </c>
      <c r="P72" s="34">
        <v>5</v>
      </c>
      <c r="Q72" s="43"/>
    </row>
    <row r="73" spans="1:17" ht="14.45" customHeight="1" x14ac:dyDescent="0.25">
      <c r="A73" s="25">
        <v>39048</v>
      </c>
      <c r="B73" s="26" t="s">
        <v>78</v>
      </c>
      <c r="C73" s="26" t="s">
        <v>79</v>
      </c>
      <c r="D73" s="26" t="s">
        <v>35</v>
      </c>
      <c r="E73" s="26" t="s">
        <v>54</v>
      </c>
      <c r="F73" s="27" t="s">
        <v>44</v>
      </c>
      <c r="G73" s="28">
        <v>92.5</v>
      </c>
      <c r="H73" s="29" t="s">
        <v>38</v>
      </c>
      <c r="I73" s="29" t="s">
        <v>59</v>
      </c>
      <c r="J73" s="33" t="s">
        <v>40</v>
      </c>
      <c r="K73" s="33" t="s">
        <v>40</v>
      </c>
      <c r="L73" s="33"/>
      <c r="M73" s="33" t="s">
        <v>59</v>
      </c>
      <c r="N73" s="34">
        <v>47.5</v>
      </c>
      <c r="O73" s="34">
        <v>40</v>
      </c>
      <c r="P73" s="34">
        <v>5</v>
      </c>
      <c r="Q73" s="43"/>
    </row>
    <row r="74" spans="1:17" ht="14.45" customHeight="1" x14ac:dyDescent="0.25">
      <c r="A74" s="25">
        <v>39049</v>
      </c>
      <c r="B74" s="26" t="s">
        <v>80</v>
      </c>
      <c r="C74" s="26" t="s">
        <v>79</v>
      </c>
      <c r="D74" s="26" t="s">
        <v>81</v>
      </c>
      <c r="E74" s="26" t="s">
        <v>82</v>
      </c>
      <c r="F74" s="27" t="s">
        <v>83</v>
      </c>
      <c r="G74" s="28">
        <v>77</v>
      </c>
      <c r="H74" s="29" t="s">
        <v>38</v>
      </c>
      <c r="I74" s="29" t="s">
        <v>59</v>
      </c>
      <c r="J74" s="33" t="s">
        <v>40</v>
      </c>
      <c r="K74" s="33" t="s">
        <v>40</v>
      </c>
      <c r="L74" s="33" t="s">
        <v>40</v>
      </c>
      <c r="M74" s="33" t="s">
        <v>59</v>
      </c>
      <c r="N74" s="34">
        <v>60</v>
      </c>
      <c r="O74" s="34">
        <v>12</v>
      </c>
      <c r="P74" s="34">
        <v>5</v>
      </c>
      <c r="Q74" s="43"/>
    </row>
    <row r="75" spans="1:17" ht="14.45" customHeight="1" x14ac:dyDescent="0.25">
      <c r="A75" s="25">
        <v>39049</v>
      </c>
      <c r="B75" s="26" t="s">
        <v>80</v>
      </c>
      <c r="C75" s="26" t="s">
        <v>79</v>
      </c>
      <c r="D75" s="26" t="s">
        <v>81</v>
      </c>
      <c r="E75" s="26" t="s">
        <v>82</v>
      </c>
      <c r="F75" s="27" t="s">
        <v>83</v>
      </c>
      <c r="G75" s="28">
        <v>77</v>
      </c>
      <c r="H75" s="29" t="s">
        <v>38</v>
      </c>
      <c r="I75" s="29" t="s">
        <v>59</v>
      </c>
      <c r="J75" s="33" t="s">
        <v>40</v>
      </c>
      <c r="K75" s="33" t="s">
        <v>40</v>
      </c>
      <c r="L75" s="33" t="s">
        <v>40</v>
      </c>
      <c r="M75" s="33" t="s">
        <v>59</v>
      </c>
      <c r="N75" s="34">
        <v>60</v>
      </c>
      <c r="O75" s="34">
        <v>12</v>
      </c>
      <c r="P75" s="34">
        <v>5</v>
      </c>
      <c r="Q75" s="43"/>
    </row>
    <row r="76" spans="1:17" ht="14.45" customHeight="1" x14ac:dyDescent="0.25">
      <c r="A76" s="25">
        <v>39049</v>
      </c>
      <c r="B76" s="26" t="s">
        <v>80</v>
      </c>
      <c r="C76" s="26" t="s">
        <v>79</v>
      </c>
      <c r="D76" s="26" t="s">
        <v>81</v>
      </c>
      <c r="E76" s="26" t="s">
        <v>82</v>
      </c>
      <c r="F76" s="27" t="s">
        <v>83</v>
      </c>
      <c r="G76" s="28">
        <v>77</v>
      </c>
      <c r="H76" s="29" t="s">
        <v>38</v>
      </c>
      <c r="I76" s="29" t="s">
        <v>59</v>
      </c>
      <c r="J76" s="33" t="s">
        <v>40</v>
      </c>
      <c r="K76" s="33" t="s">
        <v>40</v>
      </c>
      <c r="L76" s="33" t="s">
        <v>40</v>
      </c>
      <c r="M76" s="33" t="s">
        <v>59</v>
      </c>
      <c r="N76" s="34">
        <v>60</v>
      </c>
      <c r="O76" s="34">
        <v>12</v>
      </c>
      <c r="P76" s="34">
        <v>5</v>
      </c>
      <c r="Q76" s="43"/>
    </row>
    <row r="77" spans="1:17" ht="14.45" customHeight="1" x14ac:dyDescent="0.25">
      <c r="A77" s="25">
        <v>39049</v>
      </c>
      <c r="B77" s="26" t="s">
        <v>80</v>
      </c>
      <c r="C77" s="26" t="s">
        <v>79</v>
      </c>
      <c r="D77" s="26" t="s">
        <v>81</v>
      </c>
      <c r="E77" s="26" t="s">
        <v>82</v>
      </c>
      <c r="F77" s="27" t="s">
        <v>83</v>
      </c>
      <c r="G77" s="28">
        <v>77</v>
      </c>
      <c r="H77" s="29" t="s">
        <v>38</v>
      </c>
      <c r="I77" s="29" t="s">
        <v>59</v>
      </c>
      <c r="J77" s="33" t="s">
        <v>40</v>
      </c>
      <c r="K77" s="33" t="s">
        <v>40</v>
      </c>
      <c r="L77" s="33" t="s">
        <v>40</v>
      </c>
      <c r="M77" s="33" t="s">
        <v>59</v>
      </c>
      <c r="N77" s="34">
        <v>60</v>
      </c>
      <c r="O77" s="34">
        <v>12</v>
      </c>
      <c r="P77" s="34">
        <v>5</v>
      </c>
      <c r="Q77" s="43"/>
    </row>
    <row r="78" spans="1:17" ht="14.45" customHeight="1" x14ac:dyDescent="0.25">
      <c r="A78" s="25">
        <v>39049</v>
      </c>
      <c r="B78" s="26" t="s">
        <v>80</v>
      </c>
      <c r="C78" s="26" t="s">
        <v>79</v>
      </c>
      <c r="D78" s="26" t="s">
        <v>81</v>
      </c>
      <c r="E78" s="26" t="s">
        <v>82</v>
      </c>
      <c r="F78" s="27" t="s">
        <v>83</v>
      </c>
      <c r="G78" s="28">
        <v>62</v>
      </c>
      <c r="H78" s="29" t="s">
        <v>38</v>
      </c>
      <c r="I78" s="29" t="s">
        <v>59</v>
      </c>
      <c r="J78" s="33" t="s">
        <v>40</v>
      </c>
      <c r="K78" s="33" t="s">
        <v>40</v>
      </c>
      <c r="L78" s="33" t="s">
        <v>40</v>
      </c>
      <c r="M78" s="33" t="s">
        <v>59</v>
      </c>
      <c r="N78" s="34">
        <v>45</v>
      </c>
      <c r="O78" s="34">
        <v>12</v>
      </c>
      <c r="P78" s="34">
        <v>5</v>
      </c>
      <c r="Q78" s="43"/>
    </row>
    <row r="79" spans="1:17" ht="14.45" customHeight="1" x14ac:dyDescent="0.25">
      <c r="A79" s="25">
        <v>39049</v>
      </c>
      <c r="B79" s="26" t="s">
        <v>80</v>
      </c>
      <c r="C79" s="26" t="s">
        <v>79</v>
      </c>
      <c r="D79" s="26" t="s">
        <v>81</v>
      </c>
      <c r="E79" s="26" t="s">
        <v>82</v>
      </c>
      <c r="F79" s="27" t="s">
        <v>83</v>
      </c>
      <c r="G79" s="28">
        <v>62</v>
      </c>
      <c r="H79" s="29" t="s">
        <v>38</v>
      </c>
      <c r="I79" s="29" t="s">
        <v>59</v>
      </c>
      <c r="J79" s="33" t="s">
        <v>40</v>
      </c>
      <c r="K79" s="33" t="s">
        <v>40</v>
      </c>
      <c r="L79" s="33" t="s">
        <v>40</v>
      </c>
      <c r="M79" s="33" t="s">
        <v>59</v>
      </c>
      <c r="N79" s="34">
        <v>45</v>
      </c>
      <c r="O79" s="34">
        <v>12</v>
      </c>
      <c r="P79" s="34">
        <v>5</v>
      </c>
      <c r="Q79" s="43"/>
    </row>
    <row r="80" spans="1:17" ht="14.45" customHeight="1" x14ac:dyDescent="0.25">
      <c r="A80" s="25">
        <v>39049</v>
      </c>
      <c r="B80" s="26" t="s">
        <v>80</v>
      </c>
      <c r="C80" s="26" t="s">
        <v>79</v>
      </c>
      <c r="D80" s="26" t="s">
        <v>81</v>
      </c>
      <c r="E80" s="26" t="s">
        <v>82</v>
      </c>
      <c r="F80" s="27" t="s">
        <v>83</v>
      </c>
      <c r="G80" s="28">
        <v>62</v>
      </c>
      <c r="H80" s="29" t="s">
        <v>38</v>
      </c>
      <c r="I80" s="29" t="s">
        <v>59</v>
      </c>
      <c r="J80" s="33" t="s">
        <v>40</v>
      </c>
      <c r="K80" s="33" t="s">
        <v>40</v>
      </c>
      <c r="L80" s="33" t="s">
        <v>40</v>
      </c>
      <c r="M80" s="33" t="s">
        <v>59</v>
      </c>
      <c r="N80" s="34">
        <v>45</v>
      </c>
      <c r="O80" s="34">
        <v>12</v>
      </c>
      <c r="P80" s="34">
        <v>5</v>
      </c>
      <c r="Q80" s="43"/>
    </row>
    <row r="81" spans="1:17" ht="14.45" customHeight="1" x14ac:dyDescent="0.25">
      <c r="A81" s="25">
        <v>39049</v>
      </c>
      <c r="B81" s="26" t="s">
        <v>80</v>
      </c>
      <c r="C81" s="26" t="s">
        <v>79</v>
      </c>
      <c r="D81" s="26" t="s">
        <v>81</v>
      </c>
      <c r="E81" s="26" t="s">
        <v>82</v>
      </c>
      <c r="F81" s="27" t="s">
        <v>83</v>
      </c>
      <c r="G81" s="28">
        <v>57</v>
      </c>
      <c r="H81" s="29" t="s">
        <v>38</v>
      </c>
      <c r="I81" s="29" t="s">
        <v>59</v>
      </c>
      <c r="J81" s="33" t="s">
        <v>40</v>
      </c>
      <c r="K81" s="33" t="s">
        <v>40</v>
      </c>
      <c r="L81" s="33" t="s">
        <v>40</v>
      </c>
      <c r="M81" s="33" t="s">
        <v>59</v>
      </c>
      <c r="N81" s="34">
        <v>40</v>
      </c>
      <c r="O81" s="34">
        <v>12</v>
      </c>
      <c r="P81" s="34">
        <v>5</v>
      </c>
      <c r="Q81" s="43"/>
    </row>
    <row r="82" spans="1:17" ht="14.45" customHeight="1" x14ac:dyDescent="0.25">
      <c r="A82" s="25">
        <v>39055</v>
      </c>
      <c r="B82" s="26" t="s">
        <v>84</v>
      </c>
      <c r="C82" s="26" t="s">
        <v>42</v>
      </c>
      <c r="D82" s="26" t="s">
        <v>75</v>
      </c>
      <c r="E82" s="39" t="s">
        <v>76</v>
      </c>
      <c r="F82" s="27" t="s">
        <v>77</v>
      </c>
      <c r="G82" s="28">
        <v>90</v>
      </c>
      <c r="H82" s="29" t="s">
        <v>38</v>
      </c>
      <c r="I82" s="29" t="s">
        <v>59</v>
      </c>
      <c r="J82" s="33" t="s">
        <v>40</v>
      </c>
      <c r="K82" s="33" t="s">
        <v>40</v>
      </c>
      <c r="L82" s="33" t="s">
        <v>40</v>
      </c>
      <c r="M82" s="33" t="s">
        <v>59</v>
      </c>
      <c r="N82" s="34">
        <v>60</v>
      </c>
      <c r="O82" s="34">
        <v>25</v>
      </c>
      <c r="P82" s="34">
        <v>5</v>
      </c>
      <c r="Q82" s="43"/>
    </row>
    <row r="83" spans="1:17" ht="14.45" customHeight="1" x14ac:dyDescent="0.25">
      <c r="A83" s="25">
        <v>39063</v>
      </c>
      <c r="B83" s="26" t="s">
        <v>85</v>
      </c>
      <c r="C83" s="26" t="s">
        <v>86</v>
      </c>
      <c r="D83" s="26" t="s">
        <v>35</v>
      </c>
      <c r="E83" s="26" t="s">
        <v>54</v>
      </c>
      <c r="F83" s="27" t="s">
        <v>44</v>
      </c>
      <c r="G83" s="28">
        <v>107.5</v>
      </c>
      <c r="H83" s="29" t="s">
        <v>38</v>
      </c>
      <c r="I83" s="29" t="s">
        <v>59</v>
      </c>
      <c r="J83" s="33" t="s">
        <v>40</v>
      </c>
      <c r="K83" s="33" t="s">
        <v>59</v>
      </c>
      <c r="L83" s="33"/>
      <c r="M83" s="33" t="s">
        <v>59</v>
      </c>
      <c r="N83" s="34">
        <v>57.5</v>
      </c>
      <c r="O83" s="34">
        <v>40</v>
      </c>
      <c r="P83" s="34">
        <v>10</v>
      </c>
      <c r="Q83" s="35"/>
    </row>
    <row r="84" spans="1:17" ht="14.45" customHeight="1" x14ac:dyDescent="0.25">
      <c r="A84" s="25">
        <v>39063</v>
      </c>
      <c r="B84" s="26" t="s">
        <v>85</v>
      </c>
      <c r="C84" s="26" t="s">
        <v>86</v>
      </c>
      <c r="D84" s="26" t="s">
        <v>35</v>
      </c>
      <c r="E84" s="26" t="s">
        <v>54</v>
      </c>
      <c r="F84" s="27" t="s">
        <v>44</v>
      </c>
      <c r="G84" s="28">
        <v>105</v>
      </c>
      <c r="H84" s="29" t="s">
        <v>38</v>
      </c>
      <c r="I84" s="29" t="s">
        <v>59</v>
      </c>
      <c r="J84" s="33" t="s">
        <v>40</v>
      </c>
      <c r="K84" s="33" t="s">
        <v>59</v>
      </c>
      <c r="L84" s="33"/>
      <c r="M84" s="33" t="s">
        <v>59</v>
      </c>
      <c r="N84" s="34">
        <v>55</v>
      </c>
      <c r="O84" s="34">
        <v>40</v>
      </c>
      <c r="P84" s="34">
        <v>10</v>
      </c>
      <c r="Q84" s="35"/>
    </row>
    <row r="85" spans="1:17" ht="14.45" customHeight="1" x14ac:dyDescent="0.25">
      <c r="A85" s="25">
        <v>39066</v>
      </c>
      <c r="B85" s="26" t="s">
        <v>88</v>
      </c>
      <c r="C85" s="26" t="s">
        <v>89</v>
      </c>
      <c r="D85" s="26" t="s">
        <v>50</v>
      </c>
      <c r="E85" s="26" t="s">
        <v>51</v>
      </c>
      <c r="F85" s="27" t="s">
        <v>52</v>
      </c>
      <c r="G85" s="28">
        <v>75.5</v>
      </c>
      <c r="H85" s="29" t="s">
        <v>38</v>
      </c>
      <c r="I85" s="29" t="s">
        <v>59</v>
      </c>
      <c r="J85" s="33" t="s">
        <v>40</v>
      </c>
      <c r="K85" s="33" t="s">
        <v>40</v>
      </c>
      <c r="L85" s="33"/>
      <c r="M85" s="33" t="s">
        <v>59</v>
      </c>
      <c r="N85" s="34">
        <v>52.5</v>
      </c>
      <c r="O85" s="34">
        <v>18</v>
      </c>
      <c r="P85" s="34">
        <v>5</v>
      </c>
      <c r="Q85" s="35"/>
    </row>
    <row r="86" spans="1:17" ht="14.45" customHeight="1" x14ac:dyDescent="0.25">
      <c r="A86" s="25">
        <v>39066</v>
      </c>
      <c r="B86" s="26" t="s">
        <v>88</v>
      </c>
      <c r="C86" s="26" t="s">
        <v>89</v>
      </c>
      <c r="D86" s="26" t="s">
        <v>50</v>
      </c>
      <c r="E86" s="26" t="s">
        <v>51</v>
      </c>
      <c r="F86" s="27" t="s">
        <v>52</v>
      </c>
      <c r="G86" s="28">
        <v>53</v>
      </c>
      <c r="H86" s="29" t="s">
        <v>38</v>
      </c>
      <c r="I86" s="29" t="s">
        <v>59</v>
      </c>
      <c r="J86" s="33" t="s">
        <v>40</v>
      </c>
      <c r="K86" s="33" t="s">
        <v>40</v>
      </c>
      <c r="L86" s="33"/>
      <c r="M86" s="33" t="s">
        <v>59</v>
      </c>
      <c r="N86" s="34">
        <v>30</v>
      </c>
      <c r="O86" s="34">
        <v>18</v>
      </c>
      <c r="P86" s="34">
        <v>5</v>
      </c>
      <c r="Q86" s="35"/>
    </row>
    <row r="87" spans="1:17" ht="14.45" customHeight="1" x14ac:dyDescent="0.25">
      <c r="A87" s="25">
        <v>39066</v>
      </c>
      <c r="B87" s="26" t="s">
        <v>88</v>
      </c>
      <c r="C87" s="26" t="s">
        <v>89</v>
      </c>
      <c r="D87" s="26" t="s">
        <v>50</v>
      </c>
      <c r="E87" s="26" t="s">
        <v>51</v>
      </c>
      <c r="F87" s="27" t="s">
        <v>52</v>
      </c>
      <c r="G87" s="28">
        <v>53</v>
      </c>
      <c r="H87" s="29" t="s">
        <v>38</v>
      </c>
      <c r="I87" s="29" t="s">
        <v>59</v>
      </c>
      <c r="J87" s="33" t="s">
        <v>40</v>
      </c>
      <c r="K87" s="33" t="s">
        <v>40</v>
      </c>
      <c r="L87" s="33"/>
      <c r="M87" s="33" t="s">
        <v>59</v>
      </c>
      <c r="N87" s="34">
        <v>30</v>
      </c>
      <c r="O87" s="34">
        <v>18</v>
      </c>
      <c r="P87" s="34">
        <v>5</v>
      </c>
      <c r="Q87" s="35"/>
    </row>
    <row r="88" spans="1:17" ht="14.45" customHeight="1" x14ac:dyDescent="0.25">
      <c r="A88" s="25">
        <v>39066</v>
      </c>
      <c r="B88" s="26" t="s">
        <v>88</v>
      </c>
      <c r="C88" s="26" t="s">
        <v>89</v>
      </c>
      <c r="D88" s="26" t="s">
        <v>50</v>
      </c>
      <c r="E88" s="26" t="s">
        <v>51</v>
      </c>
      <c r="F88" s="27" t="s">
        <v>52</v>
      </c>
      <c r="G88" s="28">
        <v>53</v>
      </c>
      <c r="H88" s="29" t="s">
        <v>38</v>
      </c>
      <c r="I88" s="29" t="s">
        <v>59</v>
      </c>
      <c r="J88" s="33" t="s">
        <v>40</v>
      </c>
      <c r="K88" s="33" t="s">
        <v>40</v>
      </c>
      <c r="L88" s="33"/>
      <c r="M88" s="33" t="s">
        <v>59</v>
      </c>
      <c r="N88" s="34">
        <v>30</v>
      </c>
      <c r="O88" s="34">
        <v>18</v>
      </c>
      <c r="P88" s="34">
        <v>5</v>
      </c>
      <c r="Q88" s="36"/>
    </row>
    <row r="89" spans="1:17" ht="14.45" customHeight="1" x14ac:dyDescent="0.25">
      <c r="A89" s="25">
        <v>39066</v>
      </c>
      <c r="B89" s="26" t="s">
        <v>88</v>
      </c>
      <c r="C89" s="26" t="s">
        <v>89</v>
      </c>
      <c r="D89" s="26" t="s">
        <v>50</v>
      </c>
      <c r="E89" s="26" t="s">
        <v>51</v>
      </c>
      <c r="F89" s="27" t="s">
        <v>52</v>
      </c>
      <c r="G89" s="28">
        <v>53</v>
      </c>
      <c r="H89" s="29" t="s">
        <v>38</v>
      </c>
      <c r="I89" s="29" t="s">
        <v>59</v>
      </c>
      <c r="J89" s="33" t="s">
        <v>40</v>
      </c>
      <c r="K89" s="33" t="s">
        <v>40</v>
      </c>
      <c r="L89" s="33"/>
      <c r="M89" s="33" t="s">
        <v>59</v>
      </c>
      <c r="N89" s="34">
        <v>30</v>
      </c>
      <c r="O89" s="34">
        <v>18</v>
      </c>
      <c r="P89" s="34">
        <v>5</v>
      </c>
      <c r="Q89" s="35"/>
    </row>
    <row r="90" spans="1:17" ht="14.45" customHeight="1" x14ac:dyDescent="0.25">
      <c r="A90" s="25">
        <v>39066</v>
      </c>
      <c r="B90" s="26" t="s">
        <v>88</v>
      </c>
      <c r="C90" s="26" t="s">
        <v>89</v>
      </c>
      <c r="D90" s="26" t="s">
        <v>50</v>
      </c>
      <c r="E90" s="26" t="s">
        <v>51</v>
      </c>
      <c r="F90" s="27" t="s">
        <v>52</v>
      </c>
      <c r="G90" s="28">
        <v>53</v>
      </c>
      <c r="H90" s="29" t="s">
        <v>38</v>
      </c>
      <c r="I90" s="29" t="s">
        <v>59</v>
      </c>
      <c r="J90" s="33" t="s">
        <v>40</v>
      </c>
      <c r="K90" s="33" t="s">
        <v>40</v>
      </c>
      <c r="L90" s="33"/>
      <c r="M90" s="33" t="s">
        <v>59</v>
      </c>
      <c r="N90" s="34">
        <v>30</v>
      </c>
      <c r="O90" s="34">
        <v>18</v>
      </c>
      <c r="P90" s="34">
        <v>5</v>
      </c>
      <c r="Q90" s="35"/>
    </row>
    <row r="91" spans="1:17" ht="14.45" customHeight="1" x14ac:dyDescent="0.25">
      <c r="A91" s="25">
        <v>39067</v>
      </c>
      <c r="B91" s="26" t="s">
        <v>90</v>
      </c>
      <c r="C91" s="26" t="s">
        <v>89</v>
      </c>
      <c r="D91" s="26" t="s">
        <v>35</v>
      </c>
      <c r="E91" s="26" t="s">
        <v>91</v>
      </c>
      <c r="F91" s="27" t="s">
        <v>44</v>
      </c>
      <c r="G91" s="28">
        <v>45</v>
      </c>
      <c r="H91" s="29" t="s">
        <v>38</v>
      </c>
      <c r="I91" s="29" t="s">
        <v>40</v>
      </c>
      <c r="J91" s="33" t="s">
        <v>40</v>
      </c>
      <c r="K91" s="33" t="s">
        <v>40</v>
      </c>
      <c r="L91" s="33"/>
      <c r="M91" s="33" t="s">
        <v>59</v>
      </c>
      <c r="N91" s="34">
        <v>0</v>
      </c>
      <c r="O91" s="34">
        <v>40</v>
      </c>
      <c r="P91" s="34">
        <v>5</v>
      </c>
      <c r="Q91" s="35"/>
    </row>
    <row r="92" spans="1:17" ht="14.45" customHeight="1" x14ac:dyDescent="0.25">
      <c r="A92" s="25">
        <v>39067</v>
      </c>
      <c r="B92" s="26" t="s">
        <v>90</v>
      </c>
      <c r="C92" s="26" t="s">
        <v>89</v>
      </c>
      <c r="D92" s="26" t="s">
        <v>35</v>
      </c>
      <c r="E92" s="26" t="s">
        <v>91</v>
      </c>
      <c r="F92" s="27" t="s">
        <v>44</v>
      </c>
      <c r="G92" s="28">
        <v>45</v>
      </c>
      <c r="H92" s="29" t="s">
        <v>38</v>
      </c>
      <c r="I92" s="29" t="s">
        <v>40</v>
      </c>
      <c r="J92" s="33" t="s">
        <v>40</v>
      </c>
      <c r="K92" s="33" t="s">
        <v>40</v>
      </c>
      <c r="L92" s="33"/>
      <c r="M92" s="33" t="s">
        <v>59</v>
      </c>
      <c r="N92" s="34">
        <v>0</v>
      </c>
      <c r="O92" s="34">
        <v>40</v>
      </c>
      <c r="P92" s="34">
        <v>5</v>
      </c>
      <c r="Q92" s="35"/>
    </row>
    <row r="93" spans="1:17" ht="14.45" customHeight="1" x14ac:dyDescent="0.25">
      <c r="A93" s="25">
        <v>39067</v>
      </c>
      <c r="B93" s="26" t="s">
        <v>90</v>
      </c>
      <c r="C93" s="26" t="s">
        <v>89</v>
      </c>
      <c r="D93" s="26" t="s">
        <v>35</v>
      </c>
      <c r="E93" s="26" t="s">
        <v>91</v>
      </c>
      <c r="F93" s="27" t="s">
        <v>44</v>
      </c>
      <c r="G93" s="28">
        <v>45</v>
      </c>
      <c r="H93" s="29" t="s">
        <v>38</v>
      </c>
      <c r="I93" s="29" t="s">
        <v>40</v>
      </c>
      <c r="J93" s="33" t="s">
        <v>40</v>
      </c>
      <c r="K93" s="33" t="s">
        <v>40</v>
      </c>
      <c r="L93" s="33"/>
      <c r="M93" s="33" t="s">
        <v>59</v>
      </c>
      <c r="N93" s="34">
        <v>0</v>
      </c>
      <c r="O93" s="34">
        <v>40</v>
      </c>
      <c r="P93" s="34">
        <v>5</v>
      </c>
      <c r="Q93" s="36"/>
    </row>
    <row r="94" spans="1:17" ht="14.45" customHeight="1" x14ac:dyDescent="0.25">
      <c r="A94" s="25">
        <v>39067</v>
      </c>
      <c r="B94" s="26" t="s">
        <v>90</v>
      </c>
      <c r="C94" s="26" t="s">
        <v>89</v>
      </c>
      <c r="D94" s="26" t="s">
        <v>35</v>
      </c>
      <c r="E94" s="26" t="s">
        <v>91</v>
      </c>
      <c r="F94" s="27" t="s">
        <v>44</v>
      </c>
      <c r="G94" s="28">
        <v>45</v>
      </c>
      <c r="H94" s="29" t="s">
        <v>38</v>
      </c>
      <c r="I94" s="29" t="s">
        <v>40</v>
      </c>
      <c r="J94" s="33" t="s">
        <v>40</v>
      </c>
      <c r="K94" s="33" t="s">
        <v>40</v>
      </c>
      <c r="L94" s="33"/>
      <c r="M94" s="33" t="s">
        <v>59</v>
      </c>
      <c r="N94" s="34">
        <v>0</v>
      </c>
      <c r="O94" s="34">
        <v>40</v>
      </c>
      <c r="P94" s="34">
        <v>5</v>
      </c>
      <c r="Q94" s="36"/>
    </row>
    <row r="95" spans="1:17" ht="14.45" customHeight="1" x14ac:dyDescent="0.25">
      <c r="A95" s="25">
        <v>39067</v>
      </c>
      <c r="B95" s="26" t="s">
        <v>90</v>
      </c>
      <c r="C95" s="26" t="s">
        <v>89</v>
      </c>
      <c r="D95" s="26" t="s">
        <v>35</v>
      </c>
      <c r="E95" s="26" t="s">
        <v>91</v>
      </c>
      <c r="F95" s="27" t="s">
        <v>44</v>
      </c>
      <c r="G95" s="28">
        <v>45</v>
      </c>
      <c r="H95" s="29" t="s">
        <v>38</v>
      </c>
      <c r="I95" s="29" t="s">
        <v>40</v>
      </c>
      <c r="J95" s="33" t="s">
        <v>40</v>
      </c>
      <c r="K95" s="33" t="s">
        <v>40</v>
      </c>
      <c r="L95" s="33"/>
      <c r="M95" s="33" t="s">
        <v>59</v>
      </c>
      <c r="N95" s="34">
        <v>0</v>
      </c>
      <c r="O95" s="34">
        <v>40</v>
      </c>
      <c r="P95" s="34">
        <v>5</v>
      </c>
      <c r="Q95" s="36"/>
    </row>
    <row r="96" spans="1:17" ht="14.45" customHeight="1" x14ac:dyDescent="0.25">
      <c r="A96" s="25">
        <v>39078</v>
      </c>
      <c r="B96" s="26" t="s">
        <v>92</v>
      </c>
      <c r="C96" s="26" t="s">
        <v>86</v>
      </c>
      <c r="D96" s="26" t="s">
        <v>35</v>
      </c>
      <c r="E96" s="26" t="s">
        <v>54</v>
      </c>
      <c r="F96" s="27" t="s">
        <v>44</v>
      </c>
      <c r="G96" s="28">
        <v>110</v>
      </c>
      <c r="H96" s="29" t="s">
        <v>38</v>
      </c>
      <c r="I96" s="29" t="s">
        <v>59</v>
      </c>
      <c r="J96" s="33" t="s">
        <v>40</v>
      </c>
      <c r="K96" s="33" t="s">
        <v>59</v>
      </c>
      <c r="L96" s="33"/>
      <c r="M96" s="33" t="s">
        <v>59</v>
      </c>
      <c r="N96" s="34">
        <v>60</v>
      </c>
      <c r="O96" s="34">
        <v>40</v>
      </c>
      <c r="P96" s="34">
        <v>10</v>
      </c>
      <c r="Q96" s="36"/>
    </row>
    <row r="97" spans="1:17" ht="14.45" customHeight="1" x14ac:dyDescent="0.25">
      <c r="A97" s="25">
        <v>39078</v>
      </c>
      <c r="B97" s="26" t="s">
        <v>92</v>
      </c>
      <c r="C97" s="26" t="s">
        <v>86</v>
      </c>
      <c r="D97" s="26" t="s">
        <v>35</v>
      </c>
      <c r="E97" s="26" t="s">
        <v>54</v>
      </c>
      <c r="F97" s="27" t="s">
        <v>44</v>
      </c>
      <c r="G97" s="28">
        <v>110</v>
      </c>
      <c r="H97" s="29" t="s">
        <v>38</v>
      </c>
      <c r="I97" s="29" t="s">
        <v>59</v>
      </c>
      <c r="J97" s="33" t="s">
        <v>40</v>
      </c>
      <c r="K97" s="33" t="s">
        <v>59</v>
      </c>
      <c r="L97" s="33"/>
      <c r="M97" s="33" t="s">
        <v>59</v>
      </c>
      <c r="N97" s="34">
        <v>60</v>
      </c>
      <c r="O97" s="34">
        <v>40</v>
      </c>
      <c r="P97" s="34">
        <v>10</v>
      </c>
      <c r="Q97" s="36"/>
    </row>
    <row r="98" spans="1:17" ht="14.45" customHeight="1" x14ac:dyDescent="0.25">
      <c r="A98" s="25">
        <v>39078</v>
      </c>
      <c r="B98" s="26" t="s">
        <v>92</v>
      </c>
      <c r="C98" s="26" t="s">
        <v>86</v>
      </c>
      <c r="D98" s="26" t="s">
        <v>35</v>
      </c>
      <c r="E98" s="26" t="s">
        <v>54</v>
      </c>
      <c r="F98" s="27" t="s">
        <v>44</v>
      </c>
      <c r="G98" s="28">
        <v>107.5</v>
      </c>
      <c r="H98" s="29" t="s">
        <v>38</v>
      </c>
      <c r="I98" s="29" t="s">
        <v>59</v>
      </c>
      <c r="J98" s="33" t="s">
        <v>40</v>
      </c>
      <c r="K98" s="33" t="s">
        <v>59</v>
      </c>
      <c r="L98" s="33"/>
      <c r="M98" s="33" t="s">
        <v>59</v>
      </c>
      <c r="N98" s="34">
        <v>57.5</v>
      </c>
      <c r="O98" s="34">
        <v>40</v>
      </c>
      <c r="P98" s="34">
        <v>10</v>
      </c>
      <c r="Q98" s="36"/>
    </row>
    <row r="99" spans="1:17" ht="14.45" customHeight="1" x14ac:dyDescent="0.25">
      <c r="A99" s="25">
        <v>39078</v>
      </c>
      <c r="B99" s="26" t="s">
        <v>92</v>
      </c>
      <c r="C99" s="26" t="s">
        <v>86</v>
      </c>
      <c r="D99" s="26" t="s">
        <v>35</v>
      </c>
      <c r="E99" s="26" t="s">
        <v>54</v>
      </c>
      <c r="F99" s="27" t="s">
        <v>44</v>
      </c>
      <c r="G99" s="28">
        <v>107.5</v>
      </c>
      <c r="H99" s="29" t="s">
        <v>38</v>
      </c>
      <c r="I99" s="29" t="s">
        <v>59</v>
      </c>
      <c r="J99" s="33" t="s">
        <v>40</v>
      </c>
      <c r="K99" s="33" t="s">
        <v>59</v>
      </c>
      <c r="L99" s="33"/>
      <c r="M99" s="33" t="s">
        <v>59</v>
      </c>
      <c r="N99" s="34">
        <v>57.5</v>
      </c>
      <c r="O99" s="34">
        <v>40</v>
      </c>
      <c r="P99" s="34">
        <v>10</v>
      </c>
      <c r="Q99" s="36"/>
    </row>
    <row r="100" spans="1:17" ht="14.45" customHeight="1" x14ac:dyDescent="0.25">
      <c r="A100" s="25">
        <v>39078</v>
      </c>
      <c r="B100" s="26" t="s">
        <v>92</v>
      </c>
      <c r="C100" s="26" t="s">
        <v>86</v>
      </c>
      <c r="D100" s="26" t="s">
        <v>35</v>
      </c>
      <c r="E100" s="26" t="s">
        <v>54</v>
      </c>
      <c r="F100" s="27" t="s">
        <v>44</v>
      </c>
      <c r="G100" s="28">
        <v>107.5</v>
      </c>
      <c r="H100" s="29" t="s">
        <v>38</v>
      </c>
      <c r="I100" s="29" t="s">
        <v>59</v>
      </c>
      <c r="J100" s="33" t="s">
        <v>40</v>
      </c>
      <c r="K100" s="33" t="s">
        <v>59</v>
      </c>
      <c r="L100" s="33"/>
      <c r="M100" s="33" t="s">
        <v>59</v>
      </c>
      <c r="N100" s="34">
        <v>57.5</v>
      </c>
      <c r="O100" s="34">
        <v>40</v>
      </c>
      <c r="P100" s="34">
        <v>10</v>
      </c>
      <c r="Q100" s="36"/>
    </row>
    <row r="101" spans="1:17" ht="15" customHeight="1" x14ac:dyDescent="0.25">
      <c r="A101" s="25">
        <v>39078</v>
      </c>
      <c r="B101" s="26" t="s">
        <v>92</v>
      </c>
      <c r="C101" s="26" t="s">
        <v>86</v>
      </c>
      <c r="D101" s="26" t="s">
        <v>35</v>
      </c>
      <c r="E101" s="26" t="s">
        <v>54</v>
      </c>
      <c r="F101" s="27" t="s">
        <v>44</v>
      </c>
      <c r="G101" s="28">
        <v>107.5</v>
      </c>
      <c r="H101" s="29" t="s">
        <v>38</v>
      </c>
      <c r="I101" s="29" t="s">
        <v>59</v>
      </c>
      <c r="J101" s="33" t="s">
        <v>40</v>
      </c>
      <c r="K101" s="33" t="s">
        <v>59</v>
      </c>
      <c r="L101" s="33"/>
      <c r="M101" s="33" t="s">
        <v>59</v>
      </c>
      <c r="N101" s="34">
        <v>57.5</v>
      </c>
      <c r="O101" s="34">
        <v>40</v>
      </c>
      <c r="P101" s="34">
        <v>10</v>
      </c>
      <c r="Q101" s="36"/>
    </row>
    <row r="102" spans="1:17" ht="15" customHeight="1" x14ac:dyDescent="0.25">
      <c r="A102" s="25">
        <v>39078</v>
      </c>
      <c r="B102" s="26" t="s">
        <v>92</v>
      </c>
      <c r="C102" s="26" t="s">
        <v>86</v>
      </c>
      <c r="D102" s="26" t="s">
        <v>35</v>
      </c>
      <c r="E102" s="26" t="s">
        <v>54</v>
      </c>
      <c r="F102" s="27" t="s">
        <v>44</v>
      </c>
      <c r="G102" s="28">
        <v>105</v>
      </c>
      <c r="H102" s="29" t="s">
        <v>38</v>
      </c>
      <c r="I102" s="29" t="s">
        <v>59</v>
      </c>
      <c r="J102" s="33" t="s">
        <v>40</v>
      </c>
      <c r="K102" s="33" t="s">
        <v>59</v>
      </c>
      <c r="L102" s="33"/>
      <c r="M102" s="33" t="s">
        <v>59</v>
      </c>
      <c r="N102" s="34">
        <v>55</v>
      </c>
      <c r="O102" s="34">
        <v>40</v>
      </c>
      <c r="P102" s="34">
        <v>10</v>
      </c>
      <c r="Q102" s="36"/>
    </row>
    <row r="103" spans="1:17" ht="15" customHeight="1" x14ac:dyDescent="0.25">
      <c r="A103" s="25">
        <v>39078</v>
      </c>
      <c r="B103" s="26" t="s">
        <v>92</v>
      </c>
      <c r="C103" s="26" t="s">
        <v>86</v>
      </c>
      <c r="D103" s="26" t="s">
        <v>35</v>
      </c>
      <c r="E103" s="26" t="s">
        <v>54</v>
      </c>
      <c r="F103" s="27" t="s">
        <v>44</v>
      </c>
      <c r="G103" s="28">
        <v>105</v>
      </c>
      <c r="H103" s="29" t="s">
        <v>38</v>
      </c>
      <c r="I103" s="29" t="s">
        <v>59</v>
      </c>
      <c r="J103" s="33" t="s">
        <v>40</v>
      </c>
      <c r="K103" s="33" t="s">
        <v>59</v>
      </c>
      <c r="L103" s="33"/>
      <c r="M103" s="33" t="s">
        <v>59</v>
      </c>
      <c r="N103" s="34">
        <v>55</v>
      </c>
      <c r="O103" s="34">
        <v>40</v>
      </c>
      <c r="P103" s="34">
        <v>10</v>
      </c>
      <c r="Q103" s="36"/>
    </row>
    <row r="104" spans="1:17" ht="15" customHeight="1" x14ac:dyDescent="0.25">
      <c r="A104" s="25">
        <v>39078</v>
      </c>
      <c r="B104" s="26" t="s">
        <v>92</v>
      </c>
      <c r="C104" s="26" t="s">
        <v>86</v>
      </c>
      <c r="D104" s="26" t="s">
        <v>35</v>
      </c>
      <c r="E104" s="26" t="s">
        <v>54</v>
      </c>
      <c r="F104" s="27" t="s">
        <v>44</v>
      </c>
      <c r="G104" s="28">
        <v>105</v>
      </c>
      <c r="H104" s="29" t="s">
        <v>38</v>
      </c>
      <c r="I104" s="29" t="s">
        <v>59</v>
      </c>
      <c r="J104" s="33" t="s">
        <v>40</v>
      </c>
      <c r="K104" s="33" t="s">
        <v>59</v>
      </c>
      <c r="L104" s="33"/>
      <c r="M104" s="33" t="s">
        <v>59</v>
      </c>
      <c r="N104" s="34">
        <v>55</v>
      </c>
      <c r="O104" s="34">
        <v>40</v>
      </c>
      <c r="P104" s="34">
        <v>10</v>
      </c>
      <c r="Q104" s="36"/>
    </row>
    <row r="105" spans="1:17" ht="15" customHeight="1" x14ac:dyDescent="0.25">
      <c r="A105" s="25">
        <v>39078</v>
      </c>
      <c r="B105" s="26" t="s">
        <v>92</v>
      </c>
      <c r="C105" s="26" t="s">
        <v>86</v>
      </c>
      <c r="D105" s="26" t="s">
        <v>35</v>
      </c>
      <c r="E105" s="26" t="s">
        <v>54</v>
      </c>
      <c r="F105" s="27" t="s">
        <v>44</v>
      </c>
      <c r="G105" s="28">
        <v>105</v>
      </c>
      <c r="H105" s="29" t="s">
        <v>38</v>
      </c>
      <c r="I105" s="29" t="s">
        <v>59</v>
      </c>
      <c r="J105" s="33" t="s">
        <v>40</v>
      </c>
      <c r="K105" s="33" t="s">
        <v>59</v>
      </c>
      <c r="L105" s="33"/>
      <c r="M105" s="33" t="s">
        <v>59</v>
      </c>
      <c r="N105" s="34">
        <v>55</v>
      </c>
      <c r="O105" s="34">
        <v>40</v>
      </c>
      <c r="P105" s="34">
        <v>10</v>
      </c>
      <c r="Q105" s="36"/>
    </row>
    <row r="106" spans="1:17" ht="15" customHeight="1" x14ac:dyDescent="0.25">
      <c r="A106" s="25">
        <v>39078</v>
      </c>
      <c r="B106" s="26" t="s">
        <v>92</v>
      </c>
      <c r="C106" s="26" t="s">
        <v>86</v>
      </c>
      <c r="D106" s="26" t="s">
        <v>35</v>
      </c>
      <c r="E106" s="26" t="s">
        <v>54</v>
      </c>
      <c r="F106" s="27" t="s">
        <v>44</v>
      </c>
      <c r="G106" s="28">
        <v>102.5</v>
      </c>
      <c r="H106" s="29" t="s">
        <v>38</v>
      </c>
      <c r="I106" s="29" t="s">
        <v>59</v>
      </c>
      <c r="J106" s="33" t="s">
        <v>40</v>
      </c>
      <c r="K106" s="33" t="s">
        <v>59</v>
      </c>
      <c r="L106" s="33"/>
      <c r="M106" s="33" t="s">
        <v>59</v>
      </c>
      <c r="N106" s="34">
        <v>52.5</v>
      </c>
      <c r="O106" s="34">
        <v>40</v>
      </c>
      <c r="P106" s="34">
        <v>10</v>
      </c>
      <c r="Q106" s="36"/>
    </row>
    <row r="107" spans="1:17" ht="15" customHeight="1" x14ac:dyDescent="0.25">
      <c r="A107" s="25">
        <v>39078</v>
      </c>
      <c r="B107" s="26" t="s">
        <v>92</v>
      </c>
      <c r="C107" s="26" t="s">
        <v>86</v>
      </c>
      <c r="D107" s="26" t="s">
        <v>35</v>
      </c>
      <c r="E107" s="26" t="s">
        <v>54</v>
      </c>
      <c r="F107" s="27" t="s">
        <v>44</v>
      </c>
      <c r="G107" s="28">
        <v>100</v>
      </c>
      <c r="H107" s="29" t="s">
        <v>38</v>
      </c>
      <c r="I107" s="29" t="s">
        <v>59</v>
      </c>
      <c r="J107" s="33" t="s">
        <v>40</v>
      </c>
      <c r="K107" s="33" t="s">
        <v>59</v>
      </c>
      <c r="L107" s="33"/>
      <c r="M107" s="33" t="s">
        <v>59</v>
      </c>
      <c r="N107" s="34">
        <v>50</v>
      </c>
      <c r="O107" s="34">
        <v>40</v>
      </c>
      <c r="P107" s="34">
        <v>10</v>
      </c>
      <c r="Q107" s="36"/>
    </row>
    <row r="108" spans="1:17" ht="15" customHeight="1" x14ac:dyDescent="0.25">
      <c r="A108" s="25">
        <v>39082</v>
      </c>
      <c r="B108" s="26" t="s">
        <v>93</v>
      </c>
      <c r="C108" s="26" t="s">
        <v>86</v>
      </c>
      <c r="D108" s="26" t="s">
        <v>35</v>
      </c>
      <c r="E108" s="39" t="s">
        <v>54</v>
      </c>
      <c r="F108" s="27" t="s">
        <v>44</v>
      </c>
      <c r="G108" s="28">
        <v>107.5</v>
      </c>
      <c r="H108" s="29" t="s">
        <v>38</v>
      </c>
      <c r="I108" s="29" t="s">
        <v>59</v>
      </c>
      <c r="J108" s="33" t="s">
        <v>40</v>
      </c>
      <c r="K108" s="33" t="s">
        <v>59</v>
      </c>
      <c r="L108" s="33"/>
      <c r="M108" s="33" t="s">
        <v>59</v>
      </c>
      <c r="N108" s="34">
        <v>57.5</v>
      </c>
      <c r="O108" s="34">
        <v>40</v>
      </c>
      <c r="P108" s="34">
        <v>10</v>
      </c>
      <c r="Q108" s="36"/>
    </row>
    <row r="109" spans="1:17" ht="15" customHeight="1" x14ac:dyDescent="0.25">
      <c r="A109" s="25">
        <v>39082</v>
      </c>
      <c r="B109" s="26" t="s">
        <v>93</v>
      </c>
      <c r="C109" s="26" t="s">
        <v>86</v>
      </c>
      <c r="D109" s="26" t="s">
        <v>35</v>
      </c>
      <c r="E109" s="39" t="s">
        <v>54</v>
      </c>
      <c r="F109" s="27" t="s">
        <v>44</v>
      </c>
      <c r="G109" s="28">
        <v>105</v>
      </c>
      <c r="H109" s="29" t="s">
        <v>38</v>
      </c>
      <c r="I109" s="29" t="s">
        <v>59</v>
      </c>
      <c r="J109" s="33" t="s">
        <v>40</v>
      </c>
      <c r="K109" s="33" t="s">
        <v>59</v>
      </c>
      <c r="L109" s="33"/>
      <c r="M109" s="33" t="s">
        <v>59</v>
      </c>
      <c r="N109" s="34">
        <v>55</v>
      </c>
      <c r="O109" s="34">
        <v>40</v>
      </c>
      <c r="P109" s="34">
        <v>10</v>
      </c>
      <c r="Q109" s="36"/>
    </row>
    <row r="110" spans="1:17" ht="15" customHeight="1" x14ac:dyDescent="0.25">
      <c r="A110" s="25">
        <v>39082</v>
      </c>
      <c r="B110" s="26" t="s">
        <v>93</v>
      </c>
      <c r="C110" s="26" t="s">
        <v>86</v>
      </c>
      <c r="D110" s="26" t="s">
        <v>35</v>
      </c>
      <c r="E110" s="39" t="s">
        <v>54</v>
      </c>
      <c r="F110" s="27" t="s">
        <v>44</v>
      </c>
      <c r="G110" s="28">
        <v>102.5</v>
      </c>
      <c r="H110" s="29" t="s">
        <v>38</v>
      </c>
      <c r="I110" s="29" t="s">
        <v>59</v>
      </c>
      <c r="J110" s="33" t="s">
        <v>40</v>
      </c>
      <c r="K110" s="33" t="s">
        <v>59</v>
      </c>
      <c r="L110" s="33"/>
      <c r="M110" s="33" t="s">
        <v>59</v>
      </c>
      <c r="N110" s="34">
        <v>52.5</v>
      </c>
      <c r="O110" s="34">
        <v>40</v>
      </c>
      <c r="P110" s="34">
        <v>10</v>
      </c>
      <c r="Q110" s="36"/>
    </row>
    <row r="111" spans="1:17" ht="15" customHeight="1" x14ac:dyDescent="0.25">
      <c r="A111" s="25">
        <v>39082</v>
      </c>
      <c r="B111" s="26" t="s">
        <v>93</v>
      </c>
      <c r="C111" s="26" t="s">
        <v>86</v>
      </c>
      <c r="D111" s="26" t="s">
        <v>35</v>
      </c>
      <c r="E111" s="39" t="s">
        <v>54</v>
      </c>
      <c r="F111" s="27" t="s">
        <v>44</v>
      </c>
      <c r="G111" s="28">
        <v>102.5</v>
      </c>
      <c r="H111" s="29" t="s">
        <v>38</v>
      </c>
      <c r="I111" s="29" t="s">
        <v>59</v>
      </c>
      <c r="J111" s="33" t="s">
        <v>40</v>
      </c>
      <c r="K111" s="33" t="s">
        <v>59</v>
      </c>
      <c r="L111" s="33"/>
      <c r="M111" s="33" t="s">
        <v>59</v>
      </c>
      <c r="N111" s="34">
        <v>52.5</v>
      </c>
      <c r="O111" s="34">
        <v>40</v>
      </c>
      <c r="P111" s="34">
        <v>10</v>
      </c>
      <c r="Q111" s="36"/>
    </row>
    <row r="112" spans="1:17" ht="15" customHeight="1" x14ac:dyDescent="0.25">
      <c r="A112" s="25">
        <v>39086</v>
      </c>
      <c r="B112" s="44" t="s">
        <v>94</v>
      </c>
      <c r="C112" s="44" t="s">
        <v>56</v>
      </c>
      <c r="D112" s="45" t="s">
        <v>50</v>
      </c>
      <c r="E112" s="46" t="s">
        <v>95</v>
      </c>
      <c r="F112" s="27" t="s">
        <v>52</v>
      </c>
      <c r="G112" s="28">
        <v>48</v>
      </c>
      <c r="H112" s="29" t="s">
        <v>38</v>
      </c>
      <c r="I112" s="29" t="s">
        <v>40</v>
      </c>
      <c r="J112" s="33" t="s">
        <v>40</v>
      </c>
      <c r="K112" s="33" t="s">
        <v>59</v>
      </c>
      <c r="L112" s="33"/>
      <c r="M112" s="33" t="s">
        <v>59</v>
      </c>
      <c r="N112" s="34">
        <v>20</v>
      </c>
      <c r="O112" s="34">
        <v>18</v>
      </c>
      <c r="P112" s="34">
        <v>10</v>
      </c>
      <c r="Q112" s="36"/>
    </row>
    <row r="113" spans="1:17" ht="15" customHeight="1" x14ac:dyDescent="0.25">
      <c r="A113" s="25">
        <v>39097</v>
      </c>
      <c r="B113" s="26" t="s">
        <v>96</v>
      </c>
      <c r="C113" s="26" t="s">
        <v>97</v>
      </c>
      <c r="D113" s="26" t="s">
        <v>35</v>
      </c>
      <c r="E113" s="26" t="s">
        <v>98</v>
      </c>
      <c r="F113" s="27" t="s">
        <v>44</v>
      </c>
      <c r="G113" s="28">
        <v>62.5</v>
      </c>
      <c r="H113" s="29" t="s">
        <v>38</v>
      </c>
      <c r="I113" s="29" t="s">
        <v>59</v>
      </c>
      <c r="J113" s="33" t="s">
        <v>59</v>
      </c>
      <c r="K113" s="33" t="s">
        <v>59</v>
      </c>
      <c r="L113" s="33"/>
      <c r="M113" s="33" t="s">
        <v>40</v>
      </c>
      <c r="N113" s="34">
        <v>12.5</v>
      </c>
      <c r="O113" s="34">
        <v>40</v>
      </c>
      <c r="P113" s="34">
        <v>10</v>
      </c>
      <c r="Q113" s="36"/>
    </row>
    <row r="114" spans="1:17" ht="15" customHeight="1" x14ac:dyDescent="0.25">
      <c r="A114" s="25">
        <v>39097</v>
      </c>
      <c r="B114" s="26" t="s">
        <v>96</v>
      </c>
      <c r="C114" s="26" t="s">
        <v>97</v>
      </c>
      <c r="D114" s="26" t="s">
        <v>35</v>
      </c>
      <c r="E114" s="26" t="s">
        <v>98</v>
      </c>
      <c r="F114" s="27" t="s">
        <v>44</v>
      </c>
      <c r="G114" s="28">
        <v>62.5</v>
      </c>
      <c r="H114" s="29" t="s">
        <v>38</v>
      </c>
      <c r="I114" s="29" t="s">
        <v>59</v>
      </c>
      <c r="J114" s="33" t="s">
        <v>59</v>
      </c>
      <c r="K114" s="33" t="s">
        <v>59</v>
      </c>
      <c r="L114" s="33"/>
      <c r="M114" s="33" t="s">
        <v>40</v>
      </c>
      <c r="N114" s="34">
        <v>12.5</v>
      </c>
      <c r="O114" s="34">
        <v>40</v>
      </c>
      <c r="P114" s="34">
        <v>10</v>
      </c>
      <c r="Q114" s="36"/>
    </row>
    <row r="115" spans="1:17" ht="15" customHeight="1" x14ac:dyDescent="0.25">
      <c r="A115" s="25">
        <v>39097</v>
      </c>
      <c r="B115" s="26" t="s">
        <v>96</v>
      </c>
      <c r="C115" s="26" t="s">
        <v>97</v>
      </c>
      <c r="D115" s="26" t="s">
        <v>35</v>
      </c>
      <c r="E115" s="26" t="s">
        <v>98</v>
      </c>
      <c r="F115" s="27" t="s">
        <v>44</v>
      </c>
      <c r="G115" s="28">
        <v>62.5</v>
      </c>
      <c r="H115" s="29" t="s">
        <v>38</v>
      </c>
      <c r="I115" s="29" t="s">
        <v>59</v>
      </c>
      <c r="J115" s="33" t="s">
        <v>59</v>
      </c>
      <c r="K115" s="33" t="s">
        <v>59</v>
      </c>
      <c r="L115" s="33"/>
      <c r="M115" s="33" t="s">
        <v>40</v>
      </c>
      <c r="N115" s="34">
        <v>12.5</v>
      </c>
      <c r="O115" s="34">
        <v>40</v>
      </c>
      <c r="P115" s="34">
        <v>10</v>
      </c>
      <c r="Q115" s="36"/>
    </row>
    <row r="116" spans="1:17" ht="15" customHeight="1" x14ac:dyDescent="0.25">
      <c r="A116" s="25">
        <v>39097</v>
      </c>
      <c r="B116" s="26" t="s">
        <v>96</v>
      </c>
      <c r="C116" s="26" t="s">
        <v>97</v>
      </c>
      <c r="D116" s="26" t="s">
        <v>35</v>
      </c>
      <c r="E116" s="26" t="s">
        <v>98</v>
      </c>
      <c r="F116" s="27" t="s">
        <v>44</v>
      </c>
      <c r="G116" s="28">
        <v>62.5</v>
      </c>
      <c r="H116" s="29" t="s">
        <v>38</v>
      </c>
      <c r="I116" s="29" t="s">
        <v>59</v>
      </c>
      <c r="J116" s="33" t="s">
        <v>59</v>
      </c>
      <c r="K116" s="33" t="s">
        <v>59</v>
      </c>
      <c r="L116" s="33"/>
      <c r="M116" s="33" t="s">
        <v>40</v>
      </c>
      <c r="N116" s="34">
        <v>12.5</v>
      </c>
      <c r="O116" s="34">
        <v>40</v>
      </c>
      <c r="P116" s="34">
        <v>10</v>
      </c>
      <c r="Q116" s="36"/>
    </row>
    <row r="117" spans="1:17" ht="15" customHeight="1" x14ac:dyDescent="0.25">
      <c r="A117" s="25">
        <v>39097</v>
      </c>
      <c r="B117" s="26" t="s">
        <v>96</v>
      </c>
      <c r="C117" s="26" t="s">
        <v>97</v>
      </c>
      <c r="D117" s="26" t="s">
        <v>35</v>
      </c>
      <c r="E117" s="26" t="s">
        <v>98</v>
      </c>
      <c r="F117" s="27" t="s">
        <v>44</v>
      </c>
      <c r="G117" s="28">
        <v>62.5</v>
      </c>
      <c r="H117" s="29" t="s">
        <v>38</v>
      </c>
      <c r="I117" s="29" t="s">
        <v>59</v>
      </c>
      <c r="J117" s="33" t="s">
        <v>59</v>
      </c>
      <c r="K117" s="33" t="s">
        <v>59</v>
      </c>
      <c r="L117" s="33"/>
      <c r="M117" s="33" t="s">
        <v>40</v>
      </c>
      <c r="N117" s="34">
        <v>12.5</v>
      </c>
      <c r="O117" s="34">
        <v>40</v>
      </c>
      <c r="P117" s="34">
        <v>10</v>
      </c>
      <c r="Q117" s="36"/>
    </row>
    <row r="118" spans="1:17" ht="15" customHeight="1" x14ac:dyDescent="0.25">
      <c r="A118" s="25">
        <v>39097</v>
      </c>
      <c r="B118" s="26" t="s">
        <v>96</v>
      </c>
      <c r="C118" s="26" t="s">
        <v>97</v>
      </c>
      <c r="D118" s="26" t="s">
        <v>35</v>
      </c>
      <c r="E118" s="26" t="s">
        <v>98</v>
      </c>
      <c r="F118" s="27" t="s">
        <v>44</v>
      </c>
      <c r="G118" s="28">
        <v>62.5</v>
      </c>
      <c r="H118" s="29" t="s">
        <v>38</v>
      </c>
      <c r="I118" s="29" t="s">
        <v>59</v>
      </c>
      <c r="J118" s="33" t="s">
        <v>59</v>
      </c>
      <c r="K118" s="33" t="s">
        <v>59</v>
      </c>
      <c r="L118" s="33"/>
      <c r="M118" s="33" t="s">
        <v>40</v>
      </c>
      <c r="N118" s="34">
        <v>12.5</v>
      </c>
      <c r="O118" s="34">
        <v>40</v>
      </c>
      <c r="P118" s="34">
        <v>10</v>
      </c>
      <c r="Q118" s="36"/>
    </row>
    <row r="119" spans="1:17" ht="15" customHeight="1" x14ac:dyDescent="0.25">
      <c r="A119" s="25">
        <v>39097</v>
      </c>
      <c r="B119" s="26" t="s">
        <v>96</v>
      </c>
      <c r="C119" s="26" t="s">
        <v>97</v>
      </c>
      <c r="D119" s="26" t="s">
        <v>35</v>
      </c>
      <c r="E119" s="26" t="s">
        <v>98</v>
      </c>
      <c r="F119" s="27" t="s">
        <v>44</v>
      </c>
      <c r="G119" s="28">
        <v>62.5</v>
      </c>
      <c r="H119" s="29" t="s">
        <v>38</v>
      </c>
      <c r="I119" s="29" t="s">
        <v>59</v>
      </c>
      <c r="J119" s="33" t="s">
        <v>59</v>
      </c>
      <c r="K119" s="33" t="s">
        <v>59</v>
      </c>
      <c r="L119" s="33"/>
      <c r="M119" s="33" t="s">
        <v>40</v>
      </c>
      <c r="N119" s="34">
        <v>12.5</v>
      </c>
      <c r="O119" s="34">
        <v>40</v>
      </c>
      <c r="P119" s="34">
        <v>10</v>
      </c>
      <c r="Q119" s="36"/>
    </row>
    <row r="120" spans="1:17" ht="16.5" customHeight="1" x14ac:dyDescent="0.25">
      <c r="A120" s="25">
        <v>39097</v>
      </c>
      <c r="B120" s="26" t="s">
        <v>96</v>
      </c>
      <c r="C120" s="26" t="s">
        <v>97</v>
      </c>
      <c r="D120" s="26" t="s">
        <v>35</v>
      </c>
      <c r="E120" s="26" t="s">
        <v>98</v>
      </c>
      <c r="F120" s="27" t="s">
        <v>44</v>
      </c>
      <c r="G120" s="28">
        <v>62.5</v>
      </c>
      <c r="H120" s="29" t="s">
        <v>38</v>
      </c>
      <c r="I120" s="29" t="s">
        <v>59</v>
      </c>
      <c r="J120" s="33" t="s">
        <v>59</v>
      </c>
      <c r="K120" s="33" t="s">
        <v>59</v>
      </c>
      <c r="L120" s="33"/>
      <c r="M120" s="33" t="s">
        <v>40</v>
      </c>
      <c r="N120" s="34">
        <v>12.5</v>
      </c>
      <c r="O120" s="34">
        <v>40</v>
      </c>
      <c r="P120" s="34">
        <v>10</v>
      </c>
      <c r="Q120" s="36"/>
    </row>
    <row r="121" spans="1:17" ht="16.5" customHeight="1" x14ac:dyDescent="0.25">
      <c r="A121" s="25">
        <v>39100</v>
      </c>
      <c r="B121" s="26" t="s">
        <v>99</v>
      </c>
      <c r="C121" s="26" t="s">
        <v>100</v>
      </c>
      <c r="D121" s="26" t="s">
        <v>35</v>
      </c>
      <c r="E121" s="26" t="s">
        <v>91</v>
      </c>
      <c r="F121" s="27" t="s">
        <v>44</v>
      </c>
      <c r="G121" s="28">
        <v>60</v>
      </c>
      <c r="H121" s="29" t="s">
        <v>38</v>
      </c>
      <c r="I121" s="29" t="s">
        <v>59</v>
      </c>
      <c r="J121" s="33" t="s">
        <v>40</v>
      </c>
      <c r="K121" s="33" t="s">
        <v>40</v>
      </c>
      <c r="L121" s="33"/>
      <c r="M121" s="33" t="s">
        <v>59</v>
      </c>
      <c r="N121" s="34">
        <v>15</v>
      </c>
      <c r="O121" s="34">
        <v>40</v>
      </c>
      <c r="P121" s="34">
        <v>5</v>
      </c>
      <c r="Q121" s="36"/>
    </row>
    <row r="122" spans="1:17" ht="14.45" customHeight="1" x14ac:dyDescent="0.25">
      <c r="A122" s="25">
        <v>39105</v>
      </c>
      <c r="B122" s="26" t="s">
        <v>101</v>
      </c>
      <c r="C122" s="26" t="s">
        <v>102</v>
      </c>
      <c r="D122" s="26" t="s">
        <v>35</v>
      </c>
      <c r="E122" s="26" t="s">
        <v>98</v>
      </c>
      <c r="F122" s="27" t="s">
        <v>44</v>
      </c>
      <c r="G122" s="28">
        <v>57.5</v>
      </c>
      <c r="H122" s="29" t="s">
        <v>38</v>
      </c>
      <c r="I122" s="29" t="s">
        <v>59</v>
      </c>
      <c r="J122" s="33" t="s">
        <v>40</v>
      </c>
      <c r="K122" s="33" t="s">
        <v>59</v>
      </c>
      <c r="L122" s="33"/>
      <c r="M122" s="33" t="s">
        <v>40</v>
      </c>
      <c r="N122" s="34">
        <v>12.5</v>
      </c>
      <c r="O122" s="34">
        <v>40</v>
      </c>
      <c r="P122" s="34">
        <v>5</v>
      </c>
      <c r="Q122" s="35"/>
    </row>
    <row r="123" spans="1:17" ht="14.45" customHeight="1" x14ac:dyDescent="0.25">
      <c r="A123" s="25">
        <v>39105</v>
      </c>
      <c r="B123" s="26" t="s">
        <v>101</v>
      </c>
      <c r="C123" s="26" t="s">
        <v>102</v>
      </c>
      <c r="D123" s="26" t="s">
        <v>35</v>
      </c>
      <c r="E123" s="26" t="s">
        <v>98</v>
      </c>
      <c r="F123" s="27" t="s">
        <v>44</v>
      </c>
      <c r="G123" s="28">
        <v>57.5</v>
      </c>
      <c r="H123" s="29" t="s">
        <v>38</v>
      </c>
      <c r="I123" s="29" t="s">
        <v>59</v>
      </c>
      <c r="J123" s="33" t="s">
        <v>40</v>
      </c>
      <c r="K123" s="33" t="s">
        <v>59</v>
      </c>
      <c r="L123" s="33"/>
      <c r="M123" s="33" t="s">
        <v>40</v>
      </c>
      <c r="N123" s="34">
        <v>12.5</v>
      </c>
      <c r="O123" s="34">
        <v>40</v>
      </c>
      <c r="P123" s="34">
        <v>5</v>
      </c>
      <c r="Q123" s="35"/>
    </row>
    <row r="124" spans="1:17" ht="14.45" customHeight="1" x14ac:dyDescent="0.25">
      <c r="A124" s="25">
        <v>39105</v>
      </c>
      <c r="B124" s="26" t="s">
        <v>101</v>
      </c>
      <c r="C124" s="26" t="s">
        <v>102</v>
      </c>
      <c r="D124" s="26" t="s">
        <v>35</v>
      </c>
      <c r="E124" s="26" t="s">
        <v>98</v>
      </c>
      <c r="F124" s="27" t="s">
        <v>44</v>
      </c>
      <c r="G124" s="28">
        <v>57.5</v>
      </c>
      <c r="H124" s="29" t="s">
        <v>38</v>
      </c>
      <c r="I124" s="29" t="s">
        <v>59</v>
      </c>
      <c r="J124" s="33" t="s">
        <v>40</v>
      </c>
      <c r="K124" s="33" t="s">
        <v>59</v>
      </c>
      <c r="L124" s="33"/>
      <c r="M124" s="33" t="s">
        <v>40</v>
      </c>
      <c r="N124" s="34">
        <v>12.5</v>
      </c>
      <c r="O124" s="34">
        <v>40</v>
      </c>
      <c r="P124" s="34">
        <v>5</v>
      </c>
      <c r="Q124" s="35"/>
    </row>
    <row r="125" spans="1:17" ht="14.45" customHeight="1" x14ac:dyDescent="0.25">
      <c r="A125" s="25">
        <v>39105</v>
      </c>
      <c r="B125" s="26" t="s">
        <v>101</v>
      </c>
      <c r="C125" s="26" t="s">
        <v>102</v>
      </c>
      <c r="D125" s="26" t="s">
        <v>35</v>
      </c>
      <c r="E125" s="26" t="s">
        <v>98</v>
      </c>
      <c r="F125" s="27" t="s">
        <v>44</v>
      </c>
      <c r="G125" s="28">
        <v>45</v>
      </c>
      <c r="H125" s="29" t="s">
        <v>38</v>
      </c>
      <c r="I125" s="29" t="s">
        <v>40</v>
      </c>
      <c r="J125" s="33" t="s">
        <v>40</v>
      </c>
      <c r="K125" s="33" t="s">
        <v>59</v>
      </c>
      <c r="L125" s="33"/>
      <c r="M125" s="33" t="s">
        <v>40</v>
      </c>
      <c r="N125" s="34">
        <v>0</v>
      </c>
      <c r="O125" s="34">
        <v>40</v>
      </c>
      <c r="P125" s="34">
        <v>5</v>
      </c>
      <c r="Q125" s="35"/>
    </row>
    <row r="126" spans="1:17" ht="15" customHeight="1" x14ac:dyDescent="0.25">
      <c r="A126" s="25">
        <v>39111</v>
      </c>
      <c r="B126" s="26" t="s">
        <v>103</v>
      </c>
      <c r="C126" s="26" t="s">
        <v>89</v>
      </c>
      <c r="D126" s="26" t="s">
        <v>35</v>
      </c>
      <c r="E126" s="26" t="s">
        <v>104</v>
      </c>
      <c r="F126" s="27" t="s">
        <v>44</v>
      </c>
      <c r="G126" s="28">
        <v>97.5</v>
      </c>
      <c r="H126" s="29" t="s">
        <v>38</v>
      </c>
      <c r="I126" s="29" t="s">
        <v>59</v>
      </c>
      <c r="J126" s="33" t="s">
        <v>40</v>
      </c>
      <c r="K126" s="33" t="s">
        <v>40</v>
      </c>
      <c r="L126" s="33"/>
      <c r="M126" s="33" t="s">
        <v>59</v>
      </c>
      <c r="N126" s="34">
        <v>52.5</v>
      </c>
      <c r="O126" s="34">
        <v>40</v>
      </c>
      <c r="P126" s="34">
        <v>5</v>
      </c>
      <c r="Q126" s="36"/>
    </row>
    <row r="127" spans="1:17" ht="15" customHeight="1" x14ac:dyDescent="0.25">
      <c r="A127" s="25">
        <v>39111</v>
      </c>
      <c r="B127" s="26" t="s">
        <v>103</v>
      </c>
      <c r="C127" s="26" t="s">
        <v>89</v>
      </c>
      <c r="D127" s="26" t="s">
        <v>35</v>
      </c>
      <c r="E127" s="26" t="s">
        <v>104</v>
      </c>
      <c r="F127" s="27" t="s">
        <v>44</v>
      </c>
      <c r="G127" s="28">
        <v>97.5</v>
      </c>
      <c r="H127" s="29" t="s">
        <v>38</v>
      </c>
      <c r="I127" s="29" t="s">
        <v>59</v>
      </c>
      <c r="J127" s="33" t="s">
        <v>40</v>
      </c>
      <c r="K127" s="33" t="s">
        <v>40</v>
      </c>
      <c r="L127" s="33"/>
      <c r="M127" s="33" t="s">
        <v>59</v>
      </c>
      <c r="N127" s="34">
        <v>52.5</v>
      </c>
      <c r="O127" s="34">
        <v>40</v>
      </c>
      <c r="P127" s="34">
        <v>5</v>
      </c>
      <c r="Q127" s="36"/>
    </row>
    <row r="128" spans="1:17" ht="15" customHeight="1" x14ac:dyDescent="0.25">
      <c r="A128" s="25">
        <v>39111</v>
      </c>
      <c r="B128" s="26" t="s">
        <v>103</v>
      </c>
      <c r="C128" s="26" t="s">
        <v>89</v>
      </c>
      <c r="D128" s="26" t="s">
        <v>35</v>
      </c>
      <c r="E128" s="26" t="s">
        <v>104</v>
      </c>
      <c r="F128" s="27" t="s">
        <v>44</v>
      </c>
      <c r="G128" s="28">
        <v>97.5</v>
      </c>
      <c r="H128" s="29" t="s">
        <v>38</v>
      </c>
      <c r="I128" s="29" t="s">
        <v>59</v>
      </c>
      <c r="J128" s="33" t="s">
        <v>40</v>
      </c>
      <c r="K128" s="33" t="s">
        <v>40</v>
      </c>
      <c r="L128" s="33"/>
      <c r="M128" s="33" t="s">
        <v>59</v>
      </c>
      <c r="N128" s="34">
        <v>52.5</v>
      </c>
      <c r="O128" s="34">
        <v>40</v>
      </c>
      <c r="P128" s="34">
        <v>5</v>
      </c>
      <c r="Q128" s="36"/>
    </row>
    <row r="129" spans="1:17" ht="15" customHeight="1" x14ac:dyDescent="0.25">
      <c r="A129" s="25">
        <v>39111</v>
      </c>
      <c r="B129" s="26" t="s">
        <v>103</v>
      </c>
      <c r="C129" s="26" t="s">
        <v>89</v>
      </c>
      <c r="D129" s="26" t="s">
        <v>35</v>
      </c>
      <c r="E129" s="26" t="s">
        <v>104</v>
      </c>
      <c r="F129" s="27" t="s">
        <v>44</v>
      </c>
      <c r="G129" s="28">
        <v>97.5</v>
      </c>
      <c r="H129" s="29" t="s">
        <v>38</v>
      </c>
      <c r="I129" s="29" t="s">
        <v>59</v>
      </c>
      <c r="J129" s="33" t="s">
        <v>40</v>
      </c>
      <c r="K129" s="33" t="s">
        <v>40</v>
      </c>
      <c r="L129" s="33"/>
      <c r="M129" s="33" t="s">
        <v>59</v>
      </c>
      <c r="N129" s="34">
        <v>52.5</v>
      </c>
      <c r="O129" s="34">
        <v>40</v>
      </c>
      <c r="P129" s="34">
        <v>5</v>
      </c>
      <c r="Q129" s="36"/>
    </row>
    <row r="130" spans="1:17" ht="15" customHeight="1" x14ac:dyDescent="0.25">
      <c r="A130" s="25">
        <v>39111</v>
      </c>
      <c r="B130" s="26" t="s">
        <v>103</v>
      </c>
      <c r="C130" s="26" t="s">
        <v>89</v>
      </c>
      <c r="D130" s="26" t="s">
        <v>35</v>
      </c>
      <c r="E130" s="26" t="s">
        <v>104</v>
      </c>
      <c r="F130" s="27" t="s">
        <v>44</v>
      </c>
      <c r="G130" s="28">
        <v>97.5</v>
      </c>
      <c r="H130" s="29" t="s">
        <v>38</v>
      </c>
      <c r="I130" s="29" t="s">
        <v>59</v>
      </c>
      <c r="J130" s="33" t="s">
        <v>40</v>
      </c>
      <c r="K130" s="33" t="s">
        <v>40</v>
      </c>
      <c r="L130" s="33"/>
      <c r="M130" s="33" t="s">
        <v>59</v>
      </c>
      <c r="N130" s="34">
        <v>52.5</v>
      </c>
      <c r="O130" s="34">
        <v>40</v>
      </c>
      <c r="P130" s="34">
        <v>5</v>
      </c>
      <c r="Q130" s="36"/>
    </row>
    <row r="131" spans="1:17" ht="15" customHeight="1" x14ac:dyDescent="0.25">
      <c r="A131" s="25">
        <v>39111</v>
      </c>
      <c r="B131" s="26" t="s">
        <v>103</v>
      </c>
      <c r="C131" s="26" t="s">
        <v>89</v>
      </c>
      <c r="D131" s="26" t="s">
        <v>35</v>
      </c>
      <c r="E131" s="26" t="s">
        <v>104</v>
      </c>
      <c r="F131" s="27" t="s">
        <v>44</v>
      </c>
      <c r="G131" s="28">
        <v>97.5</v>
      </c>
      <c r="H131" s="29" t="s">
        <v>38</v>
      </c>
      <c r="I131" s="29" t="s">
        <v>59</v>
      </c>
      <c r="J131" s="33" t="s">
        <v>40</v>
      </c>
      <c r="K131" s="33" t="s">
        <v>40</v>
      </c>
      <c r="L131" s="33"/>
      <c r="M131" s="33" t="s">
        <v>59</v>
      </c>
      <c r="N131" s="34">
        <v>52.5</v>
      </c>
      <c r="O131" s="34">
        <v>40</v>
      </c>
      <c r="P131" s="34">
        <v>5</v>
      </c>
      <c r="Q131" s="36"/>
    </row>
    <row r="132" spans="1:17" ht="15" customHeight="1" x14ac:dyDescent="0.25">
      <c r="A132" s="25">
        <v>39111</v>
      </c>
      <c r="B132" s="26" t="s">
        <v>103</v>
      </c>
      <c r="C132" s="26" t="s">
        <v>89</v>
      </c>
      <c r="D132" s="26" t="s">
        <v>35</v>
      </c>
      <c r="E132" s="26" t="s">
        <v>104</v>
      </c>
      <c r="F132" s="27" t="s">
        <v>44</v>
      </c>
      <c r="G132" s="28">
        <v>97.5</v>
      </c>
      <c r="H132" s="29" t="s">
        <v>38</v>
      </c>
      <c r="I132" s="29" t="s">
        <v>59</v>
      </c>
      <c r="J132" s="33" t="s">
        <v>40</v>
      </c>
      <c r="K132" s="33" t="s">
        <v>40</v>
      </c>
      <c r="L132" s="33"/>
      <c r="M132" s="33" t="s">
        <v>59</v>
      </c>
      <c r="N132" s="34">
        <v>52.5</v>
      </c>
      <c r="O132" s="34">
        <v>40</v>
      </c>
      <c r="P132" s="34">
        <v>5</v>
      </c>
      <c r="Q132" s="36"/>
    </row>
    <row r="133" spans="1:17" ht="15" customHeight="1" x14ac:dyDescent="0.25">
      <c r="A133" s="25">
        <v>39111</v>
      </c>
      <c r="B133" s="26" t="s">
        <v>103</v>
      </c>
      <c r="C133" s="26" t="s">
        <v>89</v>
      </c>
      <c r="D133" s="26" t="s">
        <v>35</v>
      </c>
      <c r="E133" s="26" t="s">
        <v>104</v>
      </c>
      <c r="F133" s="27" t="s">
        <v>44</v>
      </c>
      <c r="G133" s="28">
        <v>95</v>
      </c>
      <c r="H133" s="29" t="s">
        <v>38</v>
      </c>
      <c r="I133" s="29" t="s">
        <v>59</v>
      </c>
      <c r="J133" s="33" t="s">
        <v>40</v>
      </c>
      <c r="K133" s="33" t="s">
        <v>40</v>
      </c>
      <c r="L133" s="33"/>
      <c r="M133" s="33" t="s">
        <v>59</v>
      </c>
      <c r="N133" s="34">
        <v>50</v>
      </c>
      <c r="O133" s="34">
        <v>40</v>
      </c>
      <c r="P133" s="34">
        <v>5</v>
      </c>
      <c r="Q133" s="36"/>
    </row>
    <row r="134" spans="1:17" ht="15" customHeight="1" x14ac:dyDescent="0.25">
      <c r="A134" s="25">
        <v>39111</v>
      </c>
      <c r="B134" s="26" t="s">
        <v>103</v>
      </c>
      <c r="C134" s="26" t="s">
        <v>89</v>
      </c>
      <c r="D134" s="26" t="s">
        <v>35</v>
      </c>
      <c r="E134" s="26" t="s">
        <v>104</v>
      </c>
      <c r="F134" s="27" t="s">
        <v>44</v>
      </c>
      <c r="G134" s="28">
        <v>95</v>
      </c>
      <c r="H134" s="29" t="s">
        <v>38</v>
      </c>
      <c r="I134" s="29" t="s">
        <v>59</v>
      </c>
      <c r="J134" s="33" t="s">
        <v>40</v>
      </c>
      <c r="K134" s="33" t="s">
        <v>40</v>
      </c>
      <c r="L134" s="33"/>
      <c r="M134" s="33" t="s">
        <v>59</v>
      </c>
      <c r="N134" s="34">
        <v>50</v>
      </c>
      <c r="O134" s="34">
        <v>40</v>
      </c>
      <c r="P134" s="34">
        <v>5</v>
      </c>
      <c r="Q134" s="36"/>
    </row>
    <row r="135" spans="1:17" ht="15" customHeight="1" x14ac:dyDescent="0.25">
      <c r="A135" s="25">
        <v>39111</v>
      </c>
      <c r="B135" s="26" t="s">
        <v>103</v>
      </c>
      <c r="C135" s="26" t="s">
        <v>89</v>
      </c>
      <c r="D135" s="26" t="s">
        <v>35</v>
      </c>
      <c r="E135" s="26" t="s">
        <v>104</v>
      </c>
      <c r="F135" s="27" t="s">
        <v>44</v>
      </c>
      <c r="G135" s="28">
        <v>95</v>
      </c>
      <c r="H135" s="29" t="s">
        <v>38</v>
      </c>
      <c r="I135" s="29" t="s">
        <v>59</v>
      </c>
      <c r="J135" s="33" t="s">
        <v>40</v>
      </c>
      <c r="K135" s="33" t="s">
        <v>40</v>
      </c>
      <c r="L135" s="33"/>
      <c r="M135" s="33" t="s">
        <v>59</v>
      </c>
      <c r="N135" s="34">
        <v>50</v>
      </c>
      <c r="O135" s="34">
        <v>40</v>
      </c>
      <c r="P135" s="34">
        <v>5</v>
      </c>
      <c r="Q135" s="36"/>
    </row>
    <row r="136" spans="1:17" ht="15" customHeight="1" x14ac:dyDescent="0.25">
      <c r="A136" s="25">
        <v>39111</v>
      </c>
      <c r="B136" s="26" t="s">
        <v>103</v>
      </c>
      <c r="C136" s="26" t="s">
        <v>89</v>
      </c>
      <c r="D136" s="26" t="s">
        <v>35</v>
      </c>
      <c r="E136" s="26" t="s">
        <v>104</v>
      </c>
      <c r="F136" s="27" t="s">
        <v>44</v>
      </c>
      <c r="G136" s="28">
        <v>95</v>
      </c>
      <c r="H136" s="29" t="s">
        <v>38</v>
      </c>
      <c r="I136" s="29" t="s">
        <v>59</v>
      </c>
      <c r="J136" s="33" t="s">
        <v>40</v>
      </c>
      <c r="K136" s="33" t="s">
        <v>40</v>
      </c>
      <c r="L136" s="33"/>
      <c r="M136" s="33" t="s">
        <v>59</v>
      </c>
      <c r="N136" s="34">
        <v>50</v>
      </c>
      <c r="O136" s="34">
        <v>40</v>
      </c>
      <c r="P136" s="34">
        <v>5</v>
      </c>
      <c r="Q136" s="36"/>
    </row>
    <row r="137" spans="1:17" ht="15" customHeight="1" x14ac:dyDescent="0.25">
      <c r="A137" s="25">
        <v>39111</v>
      </c>
      <c r="B137" s="26" t="s">
        <v>103</v>
      </c>
      <c r="C137" s="26" t="s">
        <v>89</v>
      </c>
      <c r="D137" s="26" t="s">
        <v>35</v>
      </c>
      <c r="E137" s="26" t="s">
        <v>104</v>
      </c>
      <c r="F137" s="27" t="s">
        <v>44</v>
      </c>
      <c r="G137" s="28">
        <v>95</v>
      </c>
      <c r="H137" s="29" t="s">
        <v>38</v>
      </c>
      <c r="I137" s="29" t="s">
        <v>59</v>
      </c>
      <c r="J137" s="33" t="s">
        <v>40</v>
      </c>
      <c r="K137" s="33" t="s">
        <v>40</v>
      </c>
      <c r="L137" s="33"/>
      <c r="M137" s="33" t="s">
        <v>59</v>
      </c>
      <c r="N137" s="34">
        <v>50</v>
      </c>
      <c r="O137" s="34">
        <v>40</v>
      </c>
      <c r="P137" s="34">
        <v>5</v>
      </c>
      <c r="Q137" s="36"/>
    </row>
    <row r="138" spans="1:17" ht="15" customHeight="1" x14ac:dyDescent="0.25">
      <c r="A138" s="25">
        <v>39111</v>
      </c>
      <c r="B138" s="26" t="s">
        <v>103</v>
      </c>
      <c r="C138" s="26" t="s">
        <v>89</v>
      </c>
      <c r="D138" s="26" t="s">
        <v>35</v>
      </c>
      <c r="E138" s="26" t="s">
        <v>104</v>
      </c>
      <c r="F138" s="27" t="s">
        <v>44</v>
      </c>
      <c r="G138" s="28">
        <v>95</v>
      </c>
      <c r="H138" s="29" t="s">
        <v>38</v>
      </c>
      <c r="I138" s="29" t="s">
        <v>59</v>
      </c>
      <c r="J138" s="33" t="s">
        <v>40</v>
      </c>
      <c r="K138" s="33" t="s">
        <v>40</v>
      </c>
      <c r="L138" s="33"/>
      <c r="M138" s="33" t="s">
        <v>59</v>
      </c>
      <c r="N138" s="34">
        <v>50</v>
      </c>
      <c r="O138" s="34">
        <v>40</v>
      </c>
      <c r="P138" s="34">
        <v>5</v>
      </c>
      <c r="Q138" s="36"/>
    </row>
    <row r="139" spans="1:17" ht="15" customHeight="1" x14ac:dyDescent="0.25">
      <c r="A139" s="25">
        <v>39111</v>
      </c>
      <c r="B139" s="26" t="s">
        <v>103</v>
      </c>
      <c r="C139" s="26" t="s">
        <v>89</v>
      </c>
      <c r="D139" s="26" t="s">
        <v>35</v>
      </c>
      <c r="E139" s="26" t="s">
        <v>104</v>
      </c>
      <c r="F139" s="27" t="s">
        <v>44</v>
      </c>
      <c r="G139" s="28">
        <v>95</v>
      </c>
      <c r="H139" s="29" t="s">
        <v>38</v>
      </c>
      <c r="I139" s="29" t="s">
        <v>59</v>
      </c>
      <c r="J139" s="33" t="s">
        <v>40</v>
      </c>
      <c r="K139" s="33" t="s">
        <v>40</v>
      </c>
      <c r="L139" s="33"/>
      <c r="M139" s="33" t="s">
        <v>59</v>
      </c>
      <c r="N139" s="34">
        <v>50</v>
      </c>
      <c r="O139" s="34">
        <v>40</v>
      </c>
      <c r="P139" s="34">
        <v>5</v>
      </c>
      <c r="Q139" s="36"/>
    </row>
    <row r="140" spans="1:17" ht="15" customHeight="1" x14ac:dyDescent="0.25">
      <c r="A140" s="25">
        <v>39111</v>
      </c>
      <c r="B140" s="26" t="s">
        <v>103</v>
      </c>
      <c r="C140" s="26" t="s">
        <v>89</v>
      </c>
      <c r="D140" s="26" t="s">
        <v>35</v>
      </c>
      <c r="E140" s="26" t="s">
        <v>104</v>
      </c>
      <c r="F140" s="27" t="s">
        <v>44</v>
      </c>
      <c r="G140" s="28">
        <v>95</v>
      </c>
      <c r="H140" s="29" t="s">
        <v>38</v>
      </c>
      <c r="I140" s="29" t="s">
        <v>59</v>
      </c>
      <c r="J140" s="33" t="s">
        <v>40</v>
      </c>
      <c r="K140" s="33" t="s">
        <v>40</v>
      </c>
      <c r="L140" s="33"/>
      <c r="M140" s="33" t="s">
        <v>59</v>
      </c>
      <c r="N140" s="34">
        <v>50</v>
      </c>
      <c r="O140" s="34">
        <v>40</v>
      </c>
      <c r="P140" s="34">
        <v>5</v>
      </c>
      <c r="Q140" s="36"/>
    </row>
    <row r="141" spans="1:17" ht="15" customHeight="1" x14ac:dyDescent="0.25">
      <c r="A141" s="25">
        <v>39111</v>
      </c>
      <c r="B141" s="26" t="s">
        <v>103</v>
      </c>
      <c r="C141" s="26" t="s">
        <v>89</v>
      </c>
      <c r="D141" s="26" t="s">
        <v>35</v>
      </c>
      <c r="E141" s="26" t="s">
        <v>104</v>
      </c>
      <c r="F141" s="27" t="s">
        <v>44</v>
      </c>
      <c r="G141" s="28">
        <v>95</v>
      </c>
      <c r="H141" s="29" t="s">
        <v>38</v>
      </c>
      <c r="I141" s="29" t="s">
        <v>59</v>
      </c>
      <c r="J141" s="33" t="s">
        <v>40</v>
      </c>
      <c r="K141" s="33" t="s">
        <v>40</v>
      </c>
      <c r="L141" s="33"/>
      <c r="M141" s="33" t="s">
        <v>59</v>
      </c>
      <c r="N141" s="34">
        <v>50</v>
      </c>
      <c r="O141" s="34">
        <v>40</v>
      </c>
      <c r="P141" s="34">
        <v>5</v>
      </c>
      <c r="Q141" s="36"/>
    </row>
    <row r="142" spans="1:17" ht="15" customHeight="1" x14ac:dyDescent="0.25">
      <c r="A142" s="25">
        <v>39111</v>
      </c>
      <c r="B142" s="26" t="s">
        <v>103</v>
      </c>
      <c r="C142" s="26" t="s">
        <v>89</v>
      </c>
      <c r="D142" s="26" t="s">
        <v>35</v>
      </c>
      <c r="E142" s="26" t="s">
        <v>104</v>
      </c>
      <c r="F142" s="27" t="s">
        <v>44</v>
      </c>
      <c r="G142" s="28">
        <v>92.5</v>
      </c>
      <c r="H142" s="29" t="s">
        <v>38</v>
      </c>
      <c r="I142" s="29" t="s">
        <v>59</v>
      </c>
      <c r="J142" s="33" t="s">
        <v>40</v>
      </c>
      <c r="K142" s="33" t="s">
        <v>40</v>
      </c>
      <c r="L142" s="33"/>
      <c r="M142" s="33" t="s">
        <v>59</v>
      </c>
      <c r="N142" s="34">
        <v>47.5</v>
      </c>
      <c r="O142" s="34">
        <v>40</v>
      </c>
      <c r="P142" s="34">
        <v>5</v>
      </c>
      <c r="Q142" s="36"/>
    </row>
    <row r="143" spans="1:17" ht="15" customHeight="1" x14ac:dyDescent="0.25">
      <c r="A143" s="25">
        <v>39111</v>
      </c>
      <c r="B143" s="26" t="s">
        <v>103</v>
      </c>
      <c r="C143" s="26" t="s">
        <v>89</v>
      </c>
      <c r="D143" s="26" t="s">
        <v>35</v>
      </c>
      <c r="E143" s="26" t="s">
        <v>104</v>
      </c>
      <c r="F143" s="27" t="s">
        <v>44</v>
      </c>
      <c r="G143" s="28">
        <v>90</v>
      </c>
      <c r="H143" s="29" t="s">
        <v>38</v>
      </c>
      <c r="I143" s="29" t="s">
        <v>59</v>
      </c>
      <c r="J143" s="33" t="s">
        <v>40</v>
      </c>
      <c r="K143" s="33" t="s">
        <v>40</v>
      </c>
      <c r="L143" s="33"/>
      <c r="M143" s="33" t="s">
        <v>59</v>
      </c>
      <c r="N143" s="34">
        <v>45</v>
      </c>
      <c r="O143" s="34">
        <v>40</v>
      </c>
      <c r="P143" s="34">
        <v>5</v>
      </c>
      <c r="Q143" s="36"/>
    </row>
    <row r="144" spans="1:17" ht="15" customHeight="1" x14ac:dyDescent="0.25">
      <c r="A144" s="25">
        <v>39111</v>
      </c>
      <c r="B144" s="26" t="s">
        <v>103</v>
      </c>
      <c r="C144" s="26" t="s">
        <v>89</v>
      </c>
      <c r="D144" s="26" t="s">
        <v>35</v>
      </c>
      <c r="E144" s="26" t="s">
        <v>104</v>
      </c>
      <c r="F144" s="27" t="s">
        <v>44</v>
      </c>
      <c r="G144" s="28">
        <v>77.5</v>
      </c>
      <c r="H144" s="29" t="s">
        <v>38</v>
      </c>
      <c r="I144" s="29" t="s">
        <v>59</v>
      </c>
      <c r="J144" s="33" t="s">
        <v>40</v>
      </c>
      <c r="K144" s="33" t="s">
        <v>40</v>
      </c>
      <c r="L144" s="33"/>
      <c r="M144" s="33" t="s">
        <v>59</v>
      </c>
      <c r="N144" s="34">
        <v>32.5</v>
      </c>
      <c r="O144" s="34">
        <v>40</v>
      </c>
      <c r="P144" s="34">
        <v>5</v>
      </c>
      <c r="Q144" s="36"/>
    </row>
    <row r="145" spans="1:17" ht="15" customHeight="1" x14ac:dyDescent="0.25">
      <c r="A145" s="25">
        <v>39135</v>
      </c>
      <c r="B145" s="26" t="s">
        <v>105</v>
      </c>
      <c r="C145" s="26" t="s">
        <v>106</v>
      </c>
      <c r="D145" s="26" t="s">
        <v>35</v>
      </c>
      <c r="E145" s="26" t="s">
        <v>104</v>
      </c>
      <c r="F145" s="27" t="s">
        <v>44</v>
      </c>
      <c r="G145" s="28">
        <v>102.5</v>
      </c>
      <c r="H145" s="29" t="s">
        <v>38</v>
      </c>
      <c r="I145" s="29" t="s">
        <v>59</v>
      </c>
      <c r="J145" s="33" t="s">
        <v>40</v>
      </c>
      <c r="K145" s="33" t="s">
        <v>59</v>
      </c>
      <c r="L145" s="33"/>
      <c r="M145" s="33" t="s">
        <v>40</v>
      </c>
      <c r="N145" s="34">
        <v>57.5</v>
      </c>
      <c r="O145" s="34">
        <v>40</v>
      </c>
      <c r="P145" s="34">
        <v>5</v>
      </c>
      <c r="Q145" s="36"/>
    </row>
    <row r="146" spans="1:17" ht="15" customHeight="1" x14ac:dyDescent="0.25">
      <c r="A146" s="25">
        <v>39141</v>
      </c>
      <c r="B146" s="26" t="s">
        <v>107</v>
      </c>
      <c r="C146" s="26" t="s">
        <v>102</v>
      </c>
      <c r="D146" s="26" t="s">
        <v>50</v>
      </c>
      <c r="E146" s="26" t="s">
        <v>51</v>
      </c>
      <c r="F146" s="27" t="s">
        <v>52</v>
      </c>
      <c r="G146" s="28">
        <v>83</v>
      </c>
      <c r="H146" s="29" t="s">
        <v>38</v>
      </c>
      <c r="I146" s="29" t="s">
        <v>59</v>
      </c>
      <c r="J146" s="33" t="s">
        <v>40</v>
      </c>
      <c r="K146" s="33" t="s">
        <v>59</v>
      </c>
      <c r="L146" s="33"/>
      <c r="M146" s="33" t="s">
        <v>40</v>
      </c>
      <c r="N146" s="34">
        <v>60</v>
      </c>
      <c r="O146" s="34">
        <v>18</v>
      </c>
      <c r="P146" s="34">
        <v>5</v>
      </c>
      <c r="Q146" s="36"/>
    </row>
    <row r="147" spans="1:17" ht="15" customHeight="1" x14ac:dyDescent="0.25">
      <c r="A147" s="25">
        <v>39141</v>
      </c>
      <c r="B147" s="26" t="s">
        <v>107</v>
      </c>
      <c r="C147" s="26" t="s">
        <v>102</v>
      </c>
      <c r="D147" s="26" t="s">
        <v>50</v>
      </c>
      <c r="E147" s="26" t="s">
        <v>51</v>
      </c>
      <c r="F147" s="27" t="s">
        <v>52</v>
      </c>
      <c r="G147" s="28">
        <v>83</v>
      </c>
      <c r="H147" s="29" t="s">
        <v>38</v>
      </c>
      <c r="I147" s="29" t="s">
        <v>59</v>
      </c>
      <c r="J147" s="33" t="s">
        <v>40</v>
      </c>
      <c r="K147" s="33" t="s">
        <v>59</v>
      </c>
      <c r="L147" s="33"/>
      <c r="M147" s="33" t="s">
        <v>40</v>
      </c>
      <c r="N147" s="34">
        <v>60</v>
      </c>
      <c r="O147" s="34">
        <v>18</v>
      </c>
      <c r="P147" s="34">
        <v>5</v>
      </c>
      <c r="Q147" s="36"/>
    </row>
    <row r="148" spans="1:17" ht="15" customHeight="1" x14ac:dyDescent="0.25">
      <c r="A148" s="25">
        <v>39141</v>
      </c>
      <c r="B148" s="26" t="s">
        <v>107</v>
      </c>
      <c r="C148" s="26" t="s">
        <v>102</v>
      </c>
      <c r="D148" s="26" t="s">
        <v>50</v>
      </c>
      <c r="E148" s="26" t="s">
        <v>51</v>
      </c>
      <c r="F148" s="27" t="s">
        <v>52</v>
      </c>
      <c r="G148" s="28">
        <v>83</v>
      </c>
      <c r="H148" s="29" t="s">
        <v>38</v>
      </c>
      <c r="I148" s="29" t="s">
        <v>59</v>
      </c>
      <c r="J148" s="33" t="s">
        <v>40</v>
      </c>
      <c r="K148" s="33" t="s">
        <v>59</v>
      </c>
      <c r="L148" s="33"/>
      <c r="M148" s="33" t="s">
        <v>40</v>
      </c>
      <c r="N148" s="34">
        <v>60</v>
      </c>
      <c r="O148" s="34">
        <v>18</v>
      </c>
      <c r="P148" s="34">
        <v>5</v>
      </c>
      <c r="Q148" s="36"/>
    </row>
    <row r="149" spans="1:17" ht="15" customHeight="1" x14ac:dyDescent="0.25">
      <c r="A149" s="25">
        <v>39141</v>
      </c>
      <c r="B149" s="26" t="s">
        <v>107</v>
      </c>
      <c r="C149" s="26" t="s">
        <v>102</v>
      </c>
      <c r="D149" s="26" t="s">
        <v>50</v>
      </c>
      <c r="E149" s="26" t="s">
        <v>51</v>
      </c>
      <c r="F149" s="27" t="s">
        <v>52</v>
      </c>
      <c r="G149" s="28">
        <v>75.5</v>
      </c>
      <c r="H149" s="29" t="s">
        <v>38</v>
      </c>
      <c r="I149" s="29" t="s">
        <v>59</v>
      </c>
      <c r="J149" s="33" t="s">
        <v>40</v>
      </c>
      <c r="K149" s="33" t="s">
        <v>59</v>
      </c>
      <c r="L149" s="33"/>
      <c r="M149" s="33" t="s">
        <v>40</v>
      </c>
      <c r="N149" s="34">
        <v>52.5</v>
      </c>
      <c r="O149" s="34">
        <v>18</v>
      </c>
      <c r="P149" s="34">
        <v>5</v>
      </c>
      <c r="Q149" s="36"/>
    </row>
    <row r="150" spans="1:17" ht="14.45" customHeight="1" x14ac:dyDescent="0.25">
      <c r="A150" s="25">
        <v>39154</v>
      </c>
      <c r="B150" s="26" t="s">
        <v>108</v>
      </c>
      <c r="C150" s="26" t="s">
        <v>56</v>
      </c>
      <c r="D150" s="26" t="s">
        <v>35</v>
      </c>
      <c r="E150" s="26" t="s">
        <v>98</v>
      </c>
      <c r="F150" s="27" t="s">
        <v>44</v>
      </c>
      <c r="G150" s="28">
        <v>77.5</v>
      </c>
      <c r="H150" s="29" t="s">
        <v>38</v>
      </c>
      <c r="I150" s="29" t="s">
        <v>59</v>
      </c>
      <c r="J150" s="33" t="s">
        <v>40</v>
      </c>
      <c r="K150" s="33" t="s">
        <v>40</v>
      </c>
      <c r="L150" s="33"/>
      <c r="M150" s="33" t="s">
        <v>59</v>
      </c>
      <c r="N150" s="34">
        <v>32.5</v>
      </c>
      <c r="O150" s="34">
        <v>40</v>
      </c>
      <c r="P150" s="34">
        <v>5</v>
      </c>
      <c r="Q150" s="43"/>
    </row>
    <row r="151" spans="1:17" ht="15" customHeight="1" x14ac:dyDescent="0.25">
      <c r="A151" s="25">
        <v>39154</v>
      </c>
      <c r="B151" s="26" t="s">
        <v>108</v>
      </c>
      <c r="C151" s="26" t="s">
        <v>56</v>
      </c>
      <c r="D151" s="26" t="s">
        <v>35</v>
      </c>
      <c r="E151" s="26" t="s">
        <v>98</v>
      </c>
      <c r="F151" s="27" t="s">
        <v>44</v>
      </c>
      <c r="G151" s="28">
        <v>77.5</v>
      </c>
      <c r="H151" s="29" t="s">
        <v>38</v>
      </c>
      <c r="I151" s="29" t="s">
        <v>59</v>
      </c>
      <c r="J151" s="33" t="s">
        <v>40</v>
      </c>
      <c r="K151" s="33" t="s">
        <v>40</v>
      </c>
      <c r="L151" s="33"/>
      <c r="M151" s="33" t="s">
        <v>59</v>
      </c>
      <c r="N151" s="34">
        <v>32.5</v>
      </c>
      <c r="O151" s="34">
        <v>40</v>
      </c>
      <c r="P151" s="34">
        <v>5</v>
      </c>
      <c r="Q151" s="36"/>
    </row>
    <row r="152" spans="1:17" ht="15" customHeight="1" x14ac:dyDescent="0.25">
      <c r="A152" s="25">
        <v>39154</v>
      </c>
      <c r="B152" s="26" t="s">
        <v>108</v>
      </c>
      <c r="C152" s="26" t="s">
        <v>56</v>
      </c>
      <c r="D152" s="26" t="s">
        <v>35</v>
      </c>
      <c r="E152" s="26" t="s">
        <v>98</v>
      </c>
      <c r="F152" s="27" t="s">
        <v>44</v>
      </c>
      <c r="G152" s="28">
        <v>77.5</v>
      </c>
      <c r="H152" s="29" t="s">
        <v>38</v>
      </c>
      <c r="I152" s="29" t="s">
        <v>59</v>
      </c>
      <c r="J152" s="33" t="s">
        <v>40</v>
      </c>
      <c r="K152" s="33" t="s">
        <v>40</v>
      </c>
      <c r="L152" s="33"/>
      <c r="M152" s="33" t="s">
        <v>59</v>
      </c>
      <c r="N152" s="34">
        <v>32.5</v>
      </c>
      <c r="O152" s="34">
        <v>40</v>
      </c>
      <c r="P152" s="34">
        <v>5</v>
      </c>
      <c r="Q152" s="36"/>
    </row>
    <row r="153" spans="1:17" ht="14.45" customHeight="1" x14ac:dyDescent="0.25">
      <c r="A153" s="25">
        <v>39154</v>
      </c>
      <c r="B153" s="26" t="s">
        <v>108</v>
      </c>
      <c r="C153" s="26" t="s">
        <v>56</v>
      </c>
      <c r="D153" s="26" t="s">
        <v>35</v>
      </c>
      <c r="E153" s="26" t="s">
        <v>98</v>
      </c>
      <c r="F153" s="27" t="s">
        <v>44</v>
      </c>
      <c r="G153" s="28">
        <v>77.5</v>
      </c>
      <c r="H153" s="29" t="s">
        <v>38</v>
      </c>
      <c r="I153" s="29" t="s">
        <v>59</v>
      </c>
      <c r="J153" s="33" t="s">
        <v>40</v>
      </c>
      <c r="K153" s="33" t="s">
        <v>40</v>
      </c>
      <c r="L153" s="33"/>
      <c r="M153" s="33" t="s">
        <v>59</v>
      </c>
      <c r="N153" s="34">
        <v>32.5</v>
      </c>
      <c r="O153" s="34">
        <v>40</v>
      </c>
      <c r="P153" s="34">
        <v>5</v>
      </c>
      <c r="Q153" s="35"/>
    </row>
    <row r="154" spans="1:17" ht="14.45" customHeight="1" x14ac:dyDescent="0.25">
      <c r="A154" s="25">
        <v>39154</v>
      </c>
      <c r="B154" s="26" t="s">
        <v>108</v>
      </c>
      <c r="C154" s="26" t="s">
        <v>56</v>
      </c>
      <c r="D154" s="26" t="s">
        <v>35</v>
      </c>
      <c r="E154" s="26" t="s">
        <v>98</v>
      </c>
      <c r="F154" s="27" t="s">
        <v>44</v>
      </c>
      <c r="G154" s="28">
        <v>77.5</v>
      </c>
      <c r="H154" s="29" t="s">
        <v>38</v>
      </c>
      <c r="I154" s="29" t="s">
        <v>59</v>
      </c>
      <c r="J154" s="33" t="s">
        <v>40</v>
      </c>
      <c r="K154" s="33" t="s">
        <v>40</v>
      </c>
      <c r="L154" s="33"/>
      <c r="M154" s="33" t="s">
        <v>59</v>
      </c>
      <c r="N154" s="34">
        <v>32.5</v>
      </c>
      <c r="O154" s="34">
        <v>40</v>
      </c>
      <c r="P154" s="34">
        <v>5</v>
      </c>
      <c r="Q154" s="35"/>
    </row>
    <row r="155" spans="1:17" ht="14.45" customHeight="1" x14ac:dyDescent="0.25">
      <c r="A155" s="25">
        <v>39154</v>
      </c>
      <c r="B155" s="26" t="s">
        <v>108</v>
      </c>
      <c r="C155" s="26" t="s">
        <v>56</v>
      </c>
      <c r="D155" s="26" t="s">
        <v>35</v>
      </c>
      <c r="E155" s="26" t="s">
        <v>98</v>
      </c>
      <c r="F155" s="27" t="s">
        <v>44</v>
      </c>
      <c r="G155" s="28">
        <v>77.5</v>
      </c>
      <c r="H155" s="29" t="s">
        <v>38</v>
      </c>
      <c r="I155" s="29" t="s">
        <v>59</v>
      </c>
      <c r="J155" s="33" t="s">
        <v>40</v>
      </c>
      <c r="K155" s="33" t="s">
        <v>40</v>
      </c>
      <c r="L155" s="33"/>
      <c r="M155" s="33" t="s">
        <v>59</v>
      </c>
      <c r="N155" s="34">
        <v>32.5</v>
      </c>
      <c r="O155" s="34">
        <v>40</v>
      </c>
      <c r="P155" s="34">
        <v>5</v>
      </c>
      <c r="Q155" s="35"/>
    </row>
    <row r="156" spans="1:17" ht="14.45" customHeight="1" x14ac:dyDescent="0.25">
      <c r="A156" s="25">
        <v>39154</v>
      </c>
      <c r="B156" s="26" t="s">
        <v>108</v>
      </c>
      <c r="C156" s="26" t="s">
        <v>56</v>
      </c>
      <c r="D156" s="26" t="s">
        <v>35</v>
      </c>
      <c r="E156" s="26" t="s">
        <v>98</v>
      </c>
      <c r="F156" s="27" t="s">
        <v>44</v>
      </c>
      <c r="G156" s="28">
        <v>77.5</v>
      </c>
      <c r="H156" s="29" t="s">
        <v>38</v>
      </c>
      <c r="I156" s="29" t="s">
        <v>59</v>
      </c>
      <c r="J156" s="33" t="s">
        <v>40</v>
      </c>
      <c r="K156" s="33" t="s">
        <v>40</v>
      </c>
      <c r="L156" s="33"/>
      <c r="M156" s="33" t="s">
        <v>59</v>
      </c>
      <c r="N156" s="34">
        <v>32.5</v>
      </c>
      <c r="O156" s="34">
        <v>40</v>
      </c>
      <c r="P156" s="34">
        <v>5</v>
      </c>
      <c r="Q156" s="35"/>
    </row>
    <row r="157" spans="1:17" ht="14.45" customHeight="1" x14ac:dyDescent="0.25">
      <c r="A157" s="25">
        <v>39154</v>
      </c>
      <c r="B157" s="26" t="s">
        <v>108</v>
      </c>
      <c r="C157" s="26" t="s">
        <v>56</v>
      </c>
      <c r="D157" s="26" t="s">
        <v>35</v>
      </c>
      <c r="E157" s="26" t="s">
        <v>98</v>
      </c>
      <c r="F157" s="27" t="s">
        <v>44</v>
      </c>
      <c r="G157" s="28">
        <v>77.5</v>
      </c>
      <c r="H157" s="29" t="s">
        <v>38</v>
      </c>
      <c r="I157" s="29" t="s">
        <v>59</v>
      </c>
      <c r="J157" s="33" t="s">
        <v>40</v>
      </c>
      <c r="K157" s="33" t="s">
        <v>40</v>
      </c>
      <c r="L157" s="33"/>
      <c r="M157" s="33" t="s">
        <v>59</v>
      </c>
      <c r="N157" s="34">
        <v>32.5</v>
      </c>
      <c r="O157" s="34">
        <v>40</v>
      </c>
      <c r="P157" s="34">
        <v>5</v>
      </c>
      <c r="Q157" s="35"/>
    </row>
    <row r="158" spans="1:17" ht="14.45" customHeight="1" x14ac:dyDescent="0.25">
      <c r="A158" s="25">
        <v>39154</v>
      </c>
      <c r="B158" s="26" t="s">
        <v>108</v>
      </c>
      <c r="C158" s="26" t="s">
        <v>56</v>
      </c>
      <c r="D158" s="26" t="s">
        <v>35</v>
      </c>
      <c r="E158" s="26" t="s">
        <v>98</v>
      </c>
      <c r="F158" s="27" t="s">
        <v>44</v>
      </c>
      <c r="G158" s="28">
        <v>77.5</v>
      </c>
      <c r="H158" s="29" t="s">
        <v>38</v>
      </c>
      <c r="I158" s="29" t="s">
        <v>59</v>
      </c>
      <c r="J158" s="33" t="s">
        <v>40</v>
      </c>
      <c r="K158" s="33" t="s">
        <v>40</v>
      </c>
      <c r="L158" s="33"/>
      <c r="M158" s="33" t="s">
        <v>59</v>
      </c>
      <c r="N158" s="34">
        <v>32.5</v>
      </c>
      <c r="O158" s="34">
        <v>40</v>
      </c>
      <c r="P158" s="34">
        <v>5</v>
      </c>
      <c r="Q158" s="36"/>
    </row>
    <row r="159" spans="1:17" ht="14.45" customHeight="1" x14ac:dyDescent="0.25">
      <c r="A159" s="25">
        <v>39154</v>
      </c>
      <c r="B159" s="26" t="s">
        <v>108</v>
      </c>
      <c r="C159" s="26" t="s">
        <v>56</v>
      </c>
      <c r="D159" s="26" t="s">
        <v>35</v>
      </c>
      <c r="E159" s="26" t="s">
        <v>98</v>
      </c>
      <c r="F159" s="27" t="s">
        <v>44</v>
      </c>
      <c r="G159" s="28">
        <v>77.5</v>
      </c>
      <c r="H159" s="29" t="s">
        <v>38</v>
      </c>
      <c r="I159" s="29" t="s">
        <v>59</v>
      </c>
      <c r="J159" s="33" t="s">
        <v>40</v>
      </c>
      <c r="K159" s="33" t="s">
        <v>40</v>
      </c>
      <c r="L159" s="33"/>
      <c r="M159" s="33" t="s">
        <v>59</v>
      </c>
      <c r="N159" s="34">
        <v>32.5</v>
      </c>
      <c r="O159" s="34">
        <v>40</v>
      </c>
      <c r="P159" s="34">
        <v>5</v>
      </c>
      <c r="Q159" s="36"/>
    </row>
    <row r="160" spans="1:17" ht="14.45" customHeight="1" x14ac:dyDescent="0.25">
      <c r="A160" s="25">
        <v>39154</v>
      </c>
      <c r="B160" s="26" t="s">
        <v>108</v>
      </c>
      <c r="C160" s="26" t="s">
        <v>56</v>
      </c>
      <c r="D160" s="26" t="s">
        <v>35</v>
      </c>
      <c r="E160" s="26" t="s">
        <v>98</v>
      </c>
      <c r="F160" s="27" t="s">
        <v>44</v>
      </c>
      <c r="G160" s="28">
        <v>77.5</v>
      </c>
      <c r="H160" s="29" t="s">
        <v>38</v>
      </c>
      <c r="I160" s="29" t="s">
        <v>59</v>
      </c>
      <c r="J160" s="33" t="s">
        <v>40</v>
      </c>
      <c r="K160" s="33" t="s">
        <v>40</v>
      </c>
      <c r="L160" s="33"/>
      <c r="M160" s="33" t="s">
        <v>59</v>
      </c>
      <c r="N160" s="34">
        <v>32.5</v>
      </c>
      <c r="O160" s="34">
        <v>40</v>
      </c>
      <c r="P160" s="34">
        <v>5</v>
      </c>
      <c r="Q160" s="36"/>
    </row>
    <row r="161" spans="1:17" ht="14.45" customHeight="1" x14ac:dyDescent="0.25">
      <c r="A161" s="25">
        <v>39154</v>
      </c>
      <c r="B161" s="26" t="s">
        <v>108</v>
      </c>
      <c r="C161" s="26" t="s">
        <v>56</v>
      </c>
      <c r="D161" s="26" t="s">
        <v>35</v>
      </c>
      <c r="E161" s="26" t="s">
        <v>98</v>
      </c>
      <c r="F161" s="27" t="s">
        <v>44</v>
      </c>
      <c r="G161" s="28">
        <v>77.5</v>
      </c>
      <c r="H161" s="29" t="s">
        <v>38</v>
      </c>
      <c r="I161" s="29" t="s">
        <v>59</v>
      </c>
      <c r="J161" s="33" t="s">
        <v>40</v>
      </c>
      <c r="K161" s="33" t="s">
        <v>40</v>
      </c>
      <c r="L161" s="33"/>
      <c r="M161" s="33" t="s">
        <v>59</v>
      </c>
      <c r="N161" s="34">
        <v>32.5</v>
      </c>
      <c r="O161" s="34">
        <v>40</v>
      </c>
      <c r="P161" s="34">
        <v>5</v>
      </c>
      <c r="Q161" s="36"/>
    </row>
    <row r="162" spans="1:17" ht="14.45" customHeight="1" x14ac:dyDescent="0.25">
      <c r="A162" s="25">
        <v>39154</v>
      </c>
      <c r="B162" s="26" t="s">
        <v>108</v>
      </c>
      <c r="C162" s="26" t="s">
        <v>56</v>
      </c>
      <c r="D162" s="26" t="s">
        <v>35</v>
      </c>
      <c r="E162" s="26" t="s">
        <v>98</v>
      </c>
      <c r="F162" s="27" t="s">
        <v>44</v>
      </c>
      <c r="G162" s="28">
        <v>77.5</v>
      </c>
      <c r="H162" s="29" t="s">
        <v>38</v>
      </c>
      <c r="I162" s="29" t="s">
        <v>59</v>
      </c>
      <c r="J162" s="33" t="s">
        <v>40</v>
      </c>
      <c r="K162" s="33" t="s">
        <v>40</v>
      </c>
      <c r="L162" s="33"/>
      <c r="M162" s="33" t="s">
        <v>59</v>
      </c>
      <c r="N162" s="34">
        <v>32.5</v>
      </c>
      <c r="O162" s="34">
        <v>40</v>
      </c>
      <c r="P162" s="34">
        <v>5</v>
      </c>
      <c r="Q162" s="36"/>
    </row>
    <row r="163" spans="1:17" ht="14.45" customHeight="1" x14ac:dyDescent="0.25">
      <c r="A163" s="25">
        <v>39154</v>
      </c>
      <c r="B163" s="26" t="s">
        <v>108</v>
      </c>
      <c r="C163" s="26" t="s">
        <v>56</v>
      </c>
      <c r="D163" s="26" t="s">
        <v>35</v>
      </c>
      <c r="E163" s="26" t="s">
        <v>98</v>
      </c>
      <c r="F163" s="27" t="s">
        <v>44</v>
      </c>
      <c r="G163" s="28">
        <v>75</v>
      </c>
      <c r="H163" s="29" t="s">
        <v>38</v>
      </c>
      <c r="I163" s="29" t="s">
        <v>59</v>
      </c>
      <c r="J163" s="33" t="s">
        <v>40</v>
      </c>
      <c r="K163" s="33" t="s">
        <v>40</v>
      </c>
      <c r="L163" s="33"/>
      <c r="M163" s="33" t="s">
        <v>59</v>
      </c>
      <c r="N163" s="34">
        <v>30</v>
      </c>
      <c r="O163" s="34">
        <v>40</v>
      </c>
      <c r="P163" s="34">
        <v>5</v>
      </c>
      <c r="Q163" s="36"/>
    </row>
    <row r="164" spans="1:17" ht="14.45" customHeight="1" x14ac:dyDescent="0.25">
      <c r="A164" s="25">
        <v>39154</v>
      </c>
      <c r="B164" s="26" t="s">
        <v>108</v>
      </c>
      <c r="C164" s="26" t="s">
        <v>56</v>
      </c>
      <c r="D164" s="26" t="s">
        <v>35</v>
      </c>
      <c r="E164" s="26" t="s">
        <v>98</v>
      </c>
      <c r="F164" s="27" t="s">
        <v>44</v>
      </c>
      <c r="G164" s="28">
        <v>75</v>
      </c>
      <c r="H164" s="29" t="s">
        <v>38</v>
      </c>
      <c r="I164" s="29" t="s">
        <v>59</v>
      </c>
      <c r="J164" s="33" t="s">
        <v>40</v>
      </c>
      <c r="K164" s="33" t="s">
        <v>40</v>
      </c>
      <c r="L164" s="33"/>
      <c r="M164" s="33" t="s">
        <v>59</v>
      </c>
      <c r="N164" s="34">
        <v>30</v>
      </c>
      <c r="O164" s="34">
        <v>40</v>
      </c>
      <c r="P164" s="34">
        <v>5</v>
      </c>
      <c r="Q164" s="36"/>
    </row>
    <row r="165" spans="1:17" ht="14.45" customHeight="1" x14ac:dyDescent="0.25">
      <c r="A165" s="25">
        <v>39154</v>
      </c>
      <c r="B165" s="26" t="s">
        <v>108</v>
      </c>
      <c r="C165" s="26" t="s">
        <v>56</v>
      </c>
      <c r="D165" s="26" t="s">
        <v>35</v>
      </c>
      <c r="E165" s="26" t="s">
        <v>98</v>
      </c>
      <c r="F165" s="27" t="s">
        <v>44</v>
      </c>
      <c r="G165" s="28">
        <v>75</v>
      </c>
      <c r="H165" s="29" t="s">
        <v>38</v>
      </c>
      <c r="I165" s="29" t="s">
        <v>59</v>
      </c>
      <c r="J165" s="33" t="s">
        <v>40</v>
      </c>
      <c r="K165" s="33" t="s">
        <v>40</v>
      </c>
      <c r="L165" s="33"/>
      <c r="M165" s="33" t="s">
        <v>59</v>
      </c>
      <c r="N165" s="34">
        <v>30</v>
      </c>
      <c r="O165" s="34">
        <v>40</v>
      </c>
      <c r="P165" s="34">
        <v>5</v>
      </c>
      <c r="Q165" s="36"/>
    </row>
    <row r="166" spans="1:17" ht="14.45" customHeight="1" x14ac:dyDescent="0.25">
      <c r="A166" s="25">
        <v>39154</v>
      </c>
      <c r="B166" s="26" t="s">
        <v>108</v>
      </c>
      <c r="C166" s="26" t="s">
        <v>56</v>
      </c>
      <c r="D166" s="26" t="s">
        <v>35</v>
      </c>
      <c r="E166" s="26" t="s">
        <v>98</v>
      </c>
      <c r="F166" s="27" t="s">
        <v>44</v>
      </c>
      <c r="G166" s="28">
        <v>75</v>
      </c>
      <c r="H166" s="29" t="s">
        <v>38</v>
      </c>
      <c r="I166" s="29" t="s">
        <v>59</v>
      </c>
      <c r="J166" s="33" t="s">
        <v>40</v>
      </c>
      <c r="K166" s="33" t="s">
        <v>40</v>
      </c>
      <c r="L166" s="33"/>
      <c r="M166" s="33" t="s">
        <v>59</v>
      </c>
      <c r="N166" s="34">
        <v>30</v>
      </c>
      <c r="O166" s="34">
        <v>40</v>
      </c>
      <c r="P166" s="34">
        <v>5</v>
      </c>
      <c r="Q166" s="36"/>
    </row>
    <row r="167" spans="1:17" ht="14.45" customHeight="1" x14ac:dyDescent="0.25">
      <c r="A167" s="25">
        <v>39154</v>
      </c>
      <c r="B167" s="26" t="s">
        <v>108</v>
      </c>
      <c r="C167" s="26" t="s">
        <v>56</v>
      </c>
      <c r="D167" s="26" t="s">
        <v>35</v>
      </c>
      <c r="E167" s="26" t="s">
        <v>98</v>
      </c>
      <c r="F167" s="27" t="s">
        <v>44</v>
      </c>
      <c r="G167" s="28">
        <v>75</v>
      </c>
      <c r="H167" s="29" t="s">
        <v>38</v>
      </c>
      <c r="I167" s="29" t="s">
        <v>59</v>
      </c>
      <c r="J167" s="33" t="s">
        <v>40</v>
      </c>
      <c r="K167" s="33" t="s">
        <v>40</v>
      </c>
      <c r="L167" s="33"/>
      <c r="M167" s="33" t="s">
        <v>59</v>
      </c>
      <c r="N167" s="34">
        <v>30</v>
      </c>
      <c r="O167" s="34">
        <v>40</v>
      </c>
      <c r="P167" s="34">
        <v>5</v>
      </c>
      <c r="Q167" s="36"/>
    </row>
    <row r="168" spans="1:17" ht="14.45" customHeight="1" x14ac:dyDescent="0.25">
      <c r="A168" s="25">
        <v>39154</v>
      </c>
      <c r="B168" s="26" t="s">
        <v>108</v>
      </c>
      <c r="C168" s="26" t="s">
        <v>56</v>
      </c>
      <c r="D168" s="26" t="s">
        <v>35</v>
      </c>
      <c r="E168" s="26" t="s">
        <v>98</v>
      </c>
      <c r="F168" s="27" t="s">
        <v>44</v>
      </c>
      <c r="G168" s="28">
        <v>75</v>
      </c>
      <c r="H168" s="29" t="s">
        <v>38</v>
      </c>
      <c r="I168" s="29" t="s">
        <v>59</v>
      </c>
      <c r="J168" s="33" t="s">
        <v>40</v>
      </c>
      <c r="K168" s="33" t="s">
        <v>40</v>
      </c>
      <c r="L168" s="33"/>
      <c r="M168" s="33" t="s">
        <v>59</v>
      </c>
      <c r="N168" s="34">
        <v>30</v>
      </c>
      <c r="O168" s="34">
        <v>40</v>
      </c>
      <c r="P168" s="34">
        <v>5</v>
      </c>
      <c r="Q168" s="36"/>
    </row>
    <row r="169" spans="1:17" ht="14.45" customHeight="1" x14ac:dyDescent="0.25">
      <c r="A169" s="25">
        <v>39154</v>
      </c>
      <c r="B169" s="26" t="s">
        <v>108</v>
      </c>
      <c r="C169" s="26" t="s">
        <v>56</v>
      </c>
      <c r="D169" s="26" t="s">
        <v>35</v>
      </c>
      <c r="E169" s="26" t="s">
        <v>98</v>
      </c>
      <c r="F169" s="27" t="s">
        <v>44</v>
      </c>
      <c r="G169" s="28">
        <v>75</v>
      </c>
      <c r="H169" s="29" t="s">
        <v>38</v>
      </c>
      <c r="I169" s="29" t="s">
        <v>59</v>
      </c>
      <c r="J169" s="33" t="s">
        <v>40</v>
      </c>
      <c r="K169" s="33" t="s">
        <v>40</v>
      </c>
      <c r="L169" s="33"/>
      <c r="M169" s="33" t="s">
        <v>59</v>
      </c>
      <c r="N169" s="34">
        <v>30</v>
      </c>
      <c r="O169" s="34">
        <v>40</v>
      </c>
      <c r="P169" s="34">
        <v>5</v>
      </c>
      <c r="Q169" s="36"/>
    </row>
    <row r="170" spans="1:17" ht="14.45" customHeight="1" x14ac:dyDescent="0.25">
      <c r="A170" s="25">
        <v>39154</v>
      </c>
      <c r="B170" s="26" t="s">
        <v>108</v>
      </c>
      <c r="C170" s="26" t="s">
        <v>56</v>
      </c>
      <c r="D170" s="26" t="s">
        <v>35</v>
      </c>
      <c r="E170" s="26" t="s">
        <v>98</v>
      </c>
      <c r="F170" s="27" t="s">
        <v>44</v>
      </c>
      <c r="G170" s="28">
        <v>75</v>
      </c>
      <c r="H170" s="29" t="s">
        <v>38</v>
      </c>
      <c r="I170" s="29" t="s">
        <v>59</v>
      </c>
      <c r="J170" s="33" t="s">
        <v>40</v>
      </c>
      <c r="K170" s="33" t="s">
        <v>40</v>
      </c>
      <c r="L170" s="33"/>
      <c r="M170" s="33" t="s">
        <v>59</v>
      </c>
      <c r="N170" s="34">
        <v>30</v>
      </c>
      <c r="O170" s="34">
        <v>40</v>
      </c>
      <c r="P170" s="34">
        <v>5</v>
      </c>
      <c r="Q170" s="36"/>
    </row>
    <row r="171" spans="1:17" ht="14.45" customHeight="1" x14ac:dyDescent="0.25">
      <c r="A171" s="25">
        <v>39154</v>
      </c>
      <c r="B171" s="26" t="s">
        <v>108</v>
      </c>
      <c r="C171" s="26" t="s">
        <v>56</v>
      </c>
      <c r="D171" s="26" t="s">
        <v>35</v>
      </c>
      <c r="E171" s="26" t="s">
        <v>98</v>
      </c>
      <c r="F171" s="27" t="s">
        <v>44</v>
      </c>
      <c r="G171" s="28">
        <v>75</v>
      </c>
      <c r="H171" s="29" t="s">
        <v>38</v>
      </c>
      <c r="I171" s="29" t="s">
        <v>59</v>
      </c>
      <c r="J171" s="33" t="s">
        <v>40</v>
      </c>
      <c r="K171" s="33" t="s">
        <v>40</v>
      </c>
      <c r="L171" s="33"/>
      <c r="M171" s="33" t="s">
        <v>59</v>
      </c>
      <c r="N171" s="34">
        <v>30</v>
      </c>
      <c r="O171" s="34">
        <v>40</v>
      </c>
      <c r="P171" s="34">
        <v>5</v>
      </c>
      <c r="Q171" s="36"/>
    </row>
    <row r="172" spans="1:17" ht="14.45" customHeight="1" x14ac:dyDescent="0.25">
      <c r="A172" s="25">
        <v>39154</v>
      </c>
      <c r="B172" s="26" t="s">
        <v>108</v>
      </c>
      <c r="C172" s="26" t="s">
        <v>56</v>
      </c>
      <c r="D172" s="26" t="s">
        <v>35</v>
      </c>
      <c r="E172" s="26" t="s">
        <v>98</v>
      </c>
      <c r="F172" s="27" t="s">
        <v>44</v>
      </c>
      <c r="G172" s="28">
        <v>75</v>
      </c>
      <c r="H172" s="29" t="s">
        <v>38</v>
      </c>
      <c r="I172" s="29" t="s">
        <v>59</v>
      </c>
      <c r="J172" s="33" t="s">
        <v>40</v>
      </c>
      <c r="K172" s="33" t="s">
        <v>40</v>
      </c>
      <c r="L172" s="33"/>
      <c r="M172" s="33" t="s">
        <v>59</v>
      </c>
      <c r="N172" s="34">
        <v>30</v>
      </c>
      <c r="O172" s="34">
        <v>40</v>
      </c>
      <c r="P172" s="34">
        <v>5</v>
      </c>
      <c r="Q172" s="36"/>
    </row>
    <row r="173" spans="1:17" ht="14.45" customHeight="1" x14ac:dyDescent="0.25">
      <c r="A173" s="25">
        <v>39154</v>
      </c>
      <c r="B173" s="26" t="s">
        <v>108</v>
      </c>
      <c r="C173" s="26" t="s">
        <v>56</v>
      </c>
      <c r="D173" s="26" t="s">
        <v>35</v>
      </c>
      <c r="E173" s="26" t="s">
        <v>98</v>
      </c>
      <c r="F173" s="27" t="s">
        <v>44</v>
      </c>
      <c r="G173" s="28">
        <v>75</v>
      </c>
      <c r="H173" s="29" t="s">
        <v>38</v>
      </c>
      <c r="I173" s="29" t="s">
        <v>59</v>
      </c>
      <c r="J173" s="33" t="s">
        <v>40</v>
      </c>
      <c r="K173" s="33" t="s">
        <v>40</v>
      </c>
      <c r="L173" s="33"/>
      <c r="M173" s="33" t="s">
        <v>59</v>
      </c>
      <c r="N173" s="34">
        <v>30</v>
      </c>
      <c r="O173" s="34">
        <v>40</v>
      </c>
      <c r="P173" s="34">
        <v>5</v>
      </c>
      <c r="Q173" s="36"/>
    </row>
    <row r="174" spans="1:17" ht="14.45" customHeight="1" x14ac:dyDescent="0.25">
      <c r="A174" s="25">
        <v>39154</v>
      </c>
      <c r="B174" s="26" t="s">
        <v>108</v>
      </c>
      <c r="C174" s="26" t="s">
        <v>56</v>
      </c>
      <c r="D174" s="26" t="s">
        <v>35</v>
      </c>
      <c r="E174" s="26" t="s">
        <v>98</v>
      </c>
      <c r="F174" s="27" t="s">
        <v>44</v>
      </c>
      <c r="G174" s="28">
        <v>75</v>
      </c>
      <c r="H174" s="29" t="s">
        <v>38</v>
      </c>
      <c r="I174" s="29" t="s">
        <v>59</v>
      </c>
      <c r="J174" s="33" t="s">
        <v>40</v>
      </c>
      <c r="K174" s="33" t="s">
        <v>40</v>
      </c>
      <c r="L174" s="33"/>
      <c r="M174" s="33" t="s">
        <v>59</v>
      </c>
      <c r="N174" s="34">
        <v>30</v>
      </c>
      <c r="O174" s="34">
        <v>40</v>
      </c>
      <c r="P174" s="34">
        <v>5</v>
      </c>
      <c r="Q174" s="36"/>
    </row>
    <row r="175" spans="1:17" ht="14.45" customHeight="1" x14ac:dyDescent="0.25">
      <c r="A175" s="25">
        <v>39154</v>
      </c>
      <c r="B175" s="26" t="s">
        <v>108</v>
      </c>
      <c r="C175" s="26" t="s">
        <v>56</v>
      </c>
      <c r="D175" s="26" t="s">
        <v>35</v>
      </c>
      <c r="E175" s="26" t="s">
        <v>98</v>
      </c>
      <c r="F175" s="27" t="s">
        <v>44</v>
      </c>
      <c r="G175" s="28">
        <v>75</v>
      </c>
      <c r="H175" s="29" t="s">
        <v>38</v>
      </c>
      <c r="I175" s="29" t="s">
        <v>59</v>
      </c>
      <c r="J175" s="33" t="s">
        <v>40</v>
      </c>
      <c r="K175" s="33" t="s">
        <v>40</v>
      </c>
      <c r="L175" s="33"/>
      <c r="M175" s="33" t="s">
        <v>59</v>
      </c>
      <c r="N175" s="34">
        <v>30</v>
      </c>
      <c r="O175" s="34">
        <v>40</v>
      </c>
      <c r="P175" s="34">
        <v>5</v>
      </c>
      <c r="Q175" s="36"/>
    </row>
    <row r="176" spans="1:17" ht="14.45" customHeight="1" x14ac:dyDescent="0.25">
      <c r="A176" s="25">
        <v>39154</v>
      </c>
      <c r="B176" s="26" t="s">
        <v>108</v>
      </c>
      <c r="C176" s="26" t="s">
        <v>56</v>
      </c>
      <c r="D176" s="26" t="s">
        <v>35</v>
      </c>
      <c r="E176" s="26" t="s">
        <v>98</v>
      </c>
      <c r="F176" s="27" t="s">
        <v>44</v>
      </c>
      <c r="G176" s="28">
        <v>75</v>
      </c>
      <c r="H176" s="29" t="s">
        <v>38</v>
      </c>
      <c r="I176" s="29" t="s">
        <v>59</v>
      </c>
      <c r="J176" s="33" t="s">
        <v>40</v>
      </c>
      <c r="K176" s="33" t="s">
        <v>40</v>
      </c>
      <c r="L176" s="33"/>
      <c r="M176" s="33" t="s">
        <v>59</v>
      </c>
      <c r="N176" s="34">
        <v>30</v>
      </c>
      <c r="O176" s="34">
        <v>40</v>
      </c>
      <c r="P176" s="34">
        <v>5</v>
      </c>
      <c r="Q176" s="36"/>
    </row>
    <row r="177" spans="1:17" ht="14.45" customHeight="1" x14ac:dyDescent="0.25">
      <c r="A177" s="25">
        <v>39154</v>
      </c>
      <c r="B177" s="26" t="s">
        <v>108</v>
      </c>
      <c r="C177" s="26" t="s">
        <v>56</v>
      </c>
      <c r="D177" s="26" t="s">
        <v>35</v>
      </c>
      <c r="E177" s="26" t="s">
        <v>98</v>
      </c>
      <c r="F177" s="27" t="s">
        <v>44</v>
      </c>
      <c r="G177" s="28">
        <v>72.5</v>
      </c>
      <c r="H177" s="29" t="s">
        <v>38</v>
      </c>
      <c r="I177" s="29" t="s">
        <v>59</v>
      </c>
      <c r="J177" s="33" t="s">
        <v>40</v>
      </c>
      <c r="K177" s="33" t="s">
        <v>40</v>
      </c>
      <c r="L177" s="33"/>
      <c r="M177" s="33" t="s">
        <v>59</v>
      </c>
      <c r="N177" s="34">
        <v>27.5</v>
      </c>
      <c r="O177" s="34">
        <v>40</v>
      </c>
      <c r="P177" s="34">
        <v>5</v>
      </c>
      <c r="Q177" s="36"/>
    </row>
    <row r="178" spans="1:17" ht="14.45" customHeight="1" x14ac:dyDescent="0.25">
      <c r="A178" s="25">
        <v>39154</v>
      </c>
      <c r="B178" s="26" t="s">
        <v>108</v>
      </c>
      <c r="C178" s="26" t="s">
        <v>56</v>
      </c>
      <c r="D178" s="26" t="s">
        <v>35</v>
      </c>
      <c r="E178" s="26" t="s">
        <v>98</v>
      </c>
      <c r="F178" s="27" t="s">
        <v>44</v>
      </c>
      <c r="G178" s="28">
        <v>60</v>
      </c>
      <c r="H178" s="29" t="s">
        <v>38</v>
      </c>
      <c r="I178" s="29" t="s">
        <v>59</v>
      </c>
      <c r="J178" s="33" t="s">
        <v>40</v>
      </c>
      <c r="K178" s="33" t="s">
        <v>40</v>
      </c>
      <c r="L178" s="33"/>
      <c r="M178" s="33" t="s">
        <v>59</v>
      </c>
      <c r="N178" s="34">
        <v>15</v>
      </c>
      <c r="O178" s="34">
        <v>40</v>
      </c>
      <c r="P178" s="34">
        <v>5</v>
      </c>
      <c r="Q178" s="36"/>
    </row>
    <row r="179" spans="1:17" ht="14.45" customHeight="1" x14ac:dyDescent="0.25">
      <c r="A179" s="25">
        <v>39167</v>
      </c>
      <c r="B179" s="26" t="s">
        <v>109</v>
      </c>
      <c r="C179" s="26" t="s">
        <v>110</v>
      </c>
      <c r="D179" s="26" t="s">
        <v>35</v>
      </c>
      <c r="E179" s="26" t="s">
        <v>54</v>
      </c>
      <c r="F179" s="27" t="s">
        <v>44</v>
      </c>
      <c r="G179" s="28">
        <v>97.5</v>
      </c>
      <c r="H179" s="29" t="s">
        <v>38</v>
      </c>
      <c r="I179" s="29" t="s">
        <v>59</v>
      </c>
      <c r="J179" s="33" t="s">
        <v>40</v>
      </c>
      <c r="K179" s="33" t="s">
        <v>40</v>
      </c>
      <c r="L179" s="33"/>
      <c r="M179" s="33" t="s">
        <v>40</v>
      </c>
      <c r="N179" s="34">
        <v>57.5</v>
      </c>
      <c r="O179" s="34">
        <v>40</v>
      </c>
      <c r="P179" s="34">
        <v>0</v>
      </c>
      <c r="Q179" s="36"/>
    </row>
    <row r="180" spans="1:17" ht="14.45" customHeight="1" x14ac:dyDescent="0.25">
      <c r="A180" s="25">
        <v>39176</v>
      </c>
      <c r="B180" s="26" t="s">
        <v>111</v>
      </c>
      <c r="C180" s="26" t="s">
        <v>112</v>
      </c>
      <c r="D180" s="26" t="s">
        <v>35</v>
      </c>
      <c r="E180" s="26" t="s">
        <v>54</v>
      </c>
      <c r="F180" s="27" t="s">
        <v>44</v>
      </c>
      <c r="G180" s="28">
        <v>92.5</v>
      </c>
      <c r="H180" s="29" t="s">
        <v>38</v>
      </c>
      <c r="I180" s="29" t="s">
        <v>59</v>
      </c>
      <c r="J180" s="33" t="s">
        <v>40</v>
      </c>
      <c r="K180" s="33" t="s">
        <v>40</v>
      </c>
      <c r="L180" s="33"/>
      <c r="M180" s="33" t="s">
        <v>59</v>
      </c>
      <c r="N180" s="34">
        <v>47.5</v>
      </c>
      <c r="O180" s="34">
        <v>40</v>
      </c>
      <c r="P180" s="34">
        <v>5</v>
      </c>
      <c r="Q180" s="36"/>
    </row>
    <row r="181" spans="1:17" ht="14.45" customHeight="1" x14ac:dyDescent="0.25">
      <c r="A181" s="25">
        <v>39200</v>
      </c>
      <c r="B181" s="26" t="s">
        <v>113</v>
      </c>
      <c r="C181" s="26" t="s">
        <v>114</v>
      </c>
      <c r="D181" s="26" t="s">
        <v>35</v>
      </c>
      <c r="E181" s="26" t="s">
        <v>54</v>
      </c>
      <c r="F181" s="27" t="s">
        <v>44</v>
      </c>
      <c r="G181" s="28">
        <v>77.5</v>
      </c>
      <c r="H181" s="29" t="s">
        <v>38</v>
      </c>
      <c r="I181" s="29" t="s">
        <v>59</v>
      </c>
      <c r="J181" s="33" t="s">
        <v>40</v>
      </c>
      <c r="K181" s="33" t="s">
        <v>40</v>
      </c>
      <c r="L181" s="33"/>
      <c r="M181" s="33" t="s">
        <v>59</v>
      </c>
      <c r="N181" s="34">
        <v>32.5</v>
      </c>
      <c r="O181" s="34">
        <v>40</v>
      </c>
      <c r="P181" s="34">
        <v>5</v>
      </c>
      <c r="Q181" s="36"/>
    </row>
    <row r="182" spans="1:17" ht="14.45" customHeight="1" x14ac:dyDescent="0.25">
      <c r="A182" s="25">
        <v>39230</v>
      </c>
      <c r="B182" s="26" t="s">
        <v>115</v>
      </c>
      <c r="C182" s="26" t="s">
        <v>116</v>
      </c>
      <c r="D182" s="26" t="s">
        <v>35</v>
      </c>
      <c r="E182" s="26" t="s">
        <v>54</v>
      </c>
      <c r="F182" s="27" t="s">
        <v>44</v>
      </c>
      <c r="G182" s="28">
        <v>107.5</v>
      </c>
      <c r="H182" s="29" t="s">
        <v>38</v>
      </c>
      <c r="I182" s="29" t="s">
        <v>59</v>
      </c>
      <c r="J182" s="33" t="s">
        <v>40</v>
      </c>
      <c r="K182" s="33" t="s">
        <v>59</v>
      </c>
      <c r="L182" s="33"/>
      <c r="M182" s="33" t="s">
        <v>59</v>
      </c>
      <c r="N182" s="34">
        <v>57.5</v>
      </c>
      <c r="O182" s="34">
        <v>40</v>
      </c>
      <c r="P182" s="34">
        <v>10</v>
      </c>
      <c r="Q182" s="35"/>
    </row>
    <row r="183" spans="1:17" ht="14.45" customHeight="1" x14ac:dyDescent="0.25">
      <c r="A183" s="25">
        <v>39230</v>
      </c>
      <c r="B183" s="26" t="s">
        <v>115</v>
      </c>
      <c r="C183" s="26" t="s">
        <v>116</v>
      </c>
      <c r="D183" s="26" t="s">
        <v>35</v>
      </c>
      <c r="E183" s="26" t="s">
        <v>54</v>
      </c>
      <c r="F183" s="27" t="s">
        <v>44</v>
      </c>
      <c r="G183" s="28">
        <v>107.5</v>
      </c>
      <c r="H183" s="29" t="s">
        <v>38</v>
      </c>
      <c r="I183" s="29" t="s">
        <v>59</v>
      </c>
      <c r="J183" s="33" t="s">
        <v>40</v>
      </c>
      <c r="K183" s="33" t="s">
        <v>59</v>
      </c>
      <c r="L183" s="33"/>
      <c r="M183" s="33" t="s">
        <v>59</v>
      </c>
      <c r="N183" s="34">
        <v>57.5</v>
      </c>
      <c r="O183" s="34">
        <v>40</v>
      </c>
      <c r="P183" s="34">
        <v>10</v>
      </c>
      <c r="Q183" s="35"/>
    </row>
    <row r="184" spans="1:17" ht="14.45" customHeight="1" x14ac:dyDescent="0.25">
      <c r="A184" s="25">
        <v>39230</v>
      </c>
      <c r="B184" s="26" t="s">
        <v>115</v>
      </c>
      <c r="C184" s="26" t="s">
        <v>116</v>
      </c>
      <c r="D184" s="26" t="s">
        <v>35</v>
      </c>
      <c r="E184" s="26" t="s">
        <v>54</v>
      </c>
      <c r="F184" s="27" t="s">
        <v>44</v>
      </c>
      <c r="G184" s="28">
        <v>107.5</v>
      </c>
      <c r="H184" s="29" t="s">
        <v>38</v>
      </c>
      <c r="I184" s="29" t="s">
        <v>59</v>
      </c>
      <c r="J184" s="33" t="s">
        <v>40</v>
      </c>
      <c r="K184" s="33" t="s">
        <v>59</v>
      </c>
      <c r="L184" s="33"/>
      <c r="M184" s="33" t="s">
        <v>59</v>
      </c>
      <c r="N184" s="34">
        <v>57.5</v>
      </c>
      <c r="O184" s="34">
        <v>40</v>
      </c>
      <c r="P184" s="34">
        <v>10</v>
      </c>
      <c r="Q184" s="35"/>
    </row>
    <row r="185" spans="1:17" ht="14.45" customHeight="1" x14ac:dyDescent="0.25">
      <c r="A185" s="25">
        <v>39230</v>
      </c>
      <c r="B185" s="26" t="s">
        <v>115</v>
      </c>
      <c r="C185" s="26" t="s">
        <v>116</v>
      </c>
      <c r="D185" s="26" t="s">
        <v>35</v>
      </c>
      <c r="E185" s="26" t="s">
        <v>54</v>
      </c>
      <c r="F185" s="27" t="s">
        <v>44</v>
      </c>
      <c r="G185" s="28">
        <v>107.5</v>
      </c>
      <c r="H185" s="29" t="s">
        <v>38</v>
      </c>
      <c r="I185" s="29" t="s">
        <v>59</v>
      </c>
      <c r="J185" s="33" t="s">
        <v>40</v>
      </c>
      <c r="K185" s="33" t="s">
        <v>59</v>
      </c>
      <c r="L185" s="33"/>
      <c r="M185" s="33" t="s">
        <v>59</v>
      </c>
      <c r="N185" s="34">
        <v>57.5</v>
      </c>
      <c r="O185" s="34">
        <v>40</v>
      </c>
      <c r="P185" s="34">
        <v>10</v>
      </c>
      <c r="Q185" s="35"/>
    </row>
    <row r="186" spans="1:17" ht="14.45" customHeight="1" x14ac:dyDescent="0.25">
      <c r="A186" s="25">
        <v>39230</v>
      </c>
      <c r="B186" s="26" t="s">
        <v>115</v>
      </c>
      <c r="C186" s="26" t="s">
        <v>116</v>
      </c>
      <c r="D186" s="26" t="s">
        <v>35</v>
      </c>
      <c r="E186" s="26" t="s">
        <v>54</v>
      </c>
      <c r="F186" s="27" t="s">
        <v>44</v>
      </c>
      <c r="G186" s="28">
        <v>107.5</v>
      </c>
      <c r="H186" s="29" t="s">
        <v>38</v>
      </c>
      <c r="I186" s="29" t="s">
        <v>59</v>
      </c>
      <c r="J186" s="33" t="s">
        <v>40</v>
      </c>
      <c r="K186" s="33" t="s">
        <v>59</v>
      </c>
      <c r="L186" s="33"/>
      <c r="M186" s="33" t="s">
        <v>59</v>
      </c>
      <c r="N186" s="34">
        <v>57.5</v>
      </c>
      <c r="O186" s="34">
        <v>40</v>
      </c>
      <c r="P186" s="34">
        <v>10</v>
      </c>
      <c r="Q186" s="35"/>
    </row>
    <row r="187" spans="1:17" ht="14.45" customHeight="1" x14ac:dyDescent="0.25">
      <c r="A187" s="25">
        <v>39232</v>
      </c>
      <c r="B187" s="26" t="s">
        <v>117</v>
      </c>
      <c r="C187" s="26" t="s">
        <v>116</v>
      </c>
      <c r="D187" s="26" t="s">
        <v>35</v>
      </c>
      <c r="E187" s="26" t="s">
        <v>43</v>
      </c>
      <c r="F187" s="27" t="s">
        <v>44</v>
      </c>
      <c r="G187" s="28">
        <v>110</v>
      </c>
      <c r="H187" s="29" t="s">
        <v>38</v>
      </c>
      <c r="I187" s="29" t="s">
        <v>59</v>
      </c>
      <c r="J187" s="33" t="s">
        <v>40</v>
      </c>
      <c r="K187" s="33" t="s">
        <v>59</v>
      </c>
      <c r="L187" s="33"/>
      <c r="M187" s="33" t="s">
        <v>59</v>
      </c>
      <c r="N187" s="34">
        <v>60</v>
      </c>
      <c r="O187" s="34">
        <v>40</v>
      </c>
      <c r="P187" s="34">
        <v>10</v>
      </c>
      <c r="Q187" s="35"/>
    </row>
    <row r="188" spans="1:17" ht="14.45" customHeight="1" x14ac:dyDescent="0.25">
      <c r="A188" s="25">
        <v>39242</v>
      </c>
      <c r="B188" s="26" t="s">
        <v>118</v>
      </c>
      <c r="C188" s="26" t="s">
        <v>119</v>
      </c>
      <c r="D188" s="26" t="s">
        <v>35</v>
      </c>
      <c r="E188" s="26" t="s">
        <v>58</v>
      </c>
      <c r="F188" s="27" t="s">
        <v>44</v>
      </c>
      <c r="G188" s="28">
        <v>92.5</v>
      </c>
      <c r="H188" s="29" t="s">
        <v>38</v>
      </c>
      <c r="I188" s="29" t="s">
        <v>59</v>
      </c>
      <c r="J188" s="33" t="s">
        <v>40</v>
      </c>
      <c r="K188" s="33" t="s">
        <v>59</v>
      </c>
      <c r="L188" s="33"/>
      <c r="M188" s="33" t="s">
        <v>40</v>
      </c>
      <c r="N188" s="34">
        <v>47.5</v>
      </c>
      <c r="O188" s="34">
        <v>40</v>
      </c>
      <c r="P188" s="34">
        <v>5</v>
      </c>
      <c r="Q188" s="35"/>
    </row>
    <row r="189" spans="1:17" ht="14.45" customHeight="1" x14ac:dyDescent="0.25">
      <c r="A189" s="25">
        <v>39242</v>
      </c>
      <c r="B189" s="26" t="s">
        <v>118</v>
      </c>
      <c r="C189" s="26" t="s">
        <v>119</v>
      </c>
      <c r="D189" s="26" t="s">
        <v>35</v>
      </c>
      <c r="E189" s="26" t="s">
        <v>58</v>
      </c>
      <c r="F189" s="27" t="s">
        <v>44</v>
      </c>
      <c r="G189" s="28">
        <v>90</v>
      </c>
      <c r="H189" s="29" t="s">
        <v>38</v>
      </c>
      <c r="I189" s="29" t="s">
        <v>59</v>
      </c>
      <c r="J189" s="33" t="s">
        <v>40</v>
      </c>
      <c r="K189" s="33" t="s">
        <v>59</v>
      </c>
      <c r="L189" s="33"/>
      <c r="M189" s="33" t="s">
        <v>40</v>
      </c>
      <c r="N189" s="34">
        <v>45</v>
      </c>
      <c r="O189" s="34">
        <v>40</v>
      </c>
      <c r="P189" s="34">
        <v>5</v>
      </c>
      <c r="Q189" s="35"/>
    </row>
    <row r="190" spans="1:17" s="47" customFormat="1" ht="14.45" customHeight="1" x14ac:dyDescent="0.25">
      <c r="A190" s="25">
        <v>39258</v>
      </c>
      <c r="B190" s="26" t="s">
        <v>120</v>
      </c>
      <c r="C190" s="26" t="s">
        <v>56</v>
      </c>
      <c r="D190" s="26" t="s">
        <v>81</v>
      </c>
      <c r="E190" s="26" t="s">
        <v>121</v>
      </c>
      <c r="F190" s="27" t="s">
        <v>83</v>
      </c>
      <c r="G190" s="28">
        <v>82</v>
      </c>
      <c r="H190" s="29" t="s">
        <v>38</v>
      </c>
      <c r="I190" s="29" t="s">
        <v>59</v>
      </c>
      <c r="J190" s="33" t="s">
        <v>40</v>
      </c>
      <c r="K190" s="33" t="s">
        <v>59</v>
      </c>
      <c r="L190" s="33" t="s">
        <v>59</v>
      </c>
      <c r="M190" s="33" t="s">
        <v>59</v>
      </c>
      <c r="N190" s="34">
        <v>60</v>
      </c>
      <c r="O190" s="34">
        <v>12</v>
      </c>
      <c r="P190" s="34">
        <v>10</v>
      </c>
      <c r="Q190" s="35"/>
    </row>
    <row r="191" spans="1:17" ht="14.45" customHeight="1" x14ac:dyDescent="0.25">
      <c r="A191" s="25">
        <v>39266</v>
      </c>
      <c r="B191" s="26" t="s">
        <v>122</v>
      </c>
      <c r="C191" s="26" t="s">
        <v>123</v>
      </c>
      <c r="D191" s="26" t="s">
        <v>35</v>
      </c>
      <c r="E191" s="26" t="s">
        <v>98</v>
      </c>
      <c r="F191" s="27" t="s">
        <v>44</v>
      </c>
      <c r="G191" s="28">
        <v>45</v>
      </c>
      <c r="H191" s="29" t="s">
        <v>38</v>
      </c>
      <c r="I191" s="29" t="s">
        <v>40</v>
      </c>
      <c r="J191" s="33" t="s">
        <v>40</v>
      </c>
      <c r="K191" s="33" t="s">
        <v>59</v>
      </c>
      <c r="L191" s="33"/>
      <c r="M191" s="33" t="s">
        <v>40</v>
      </c>
      <c r="N191" s="34">
        <v>0</v>
      </c>
      <c r="O191" s="34">
        <v>40</v>
      </c>
      <c r="P191" s="34">
        <v>5</v>
      </c>
      <c r="Q191" s="35"/>
    </row>
    <row r="192" spans="1:17" ht="14.45" customHeight="1" x14ac:dyDescent="0.25">
      <c r="A192" s="25">
        <v>39266</v>
      </c>
      <c r="B192" s="26" t="s">
        <v>122</v>
      </c>
      <c r="C192" s="26" t="s">
        <v>123</v>
      </c>
      <c r="D192" s="26" t="s">
        <v>35</v>
      </c>
      <c r="E192" s="26" t="s">
        <v>98</v>
      </c>
      <c r="F192" s="27" t="s">
        <v>44</v>
      </c>
      <c r="G192" s="28">
        <v>45</v>
      </c>
      <c r="H192" s="29" t="s">
        <v>38</v>
      </c>
      <c r="I192" s="29" t="s">
        <v>40</v>
      </c>
      <c r="J192" s="33" t="s">
        <v>40</v>
      </c>
      <c r="K192" s="33" t="s">
        <v>59</v>
      </c>
      <c r="L192" s="33"/>
      <c r="M192" s="33" t="s">
        <v>40</v>
      </c>
      <c r="N192" s="34">
        <v>0</v>
      </c>
      <c r="O192" s="34">
        <v>40</v>
      </c>
      <c r="P192" s="34">
        <v>5</v>
      </c>
      <c r="Q192" s="35"/>
    </row>
    <row r="193" spans="1:17" ht="14.45" customHeight="1" x14ac:dyDescent="0.25">
      <c r="A193" s="25">
        <v>39266</v>
      </c>
      <c r="B193" s="26" t="s">
        <v>122</v>
      </c>
      <c r="C193" s="26" t="s">
        <v>123</v>
      </c>
      <c r="D193" s="26" t="s">
        <v>35</v>
      </c>
      <c r="E193" s="26" t="s">
        <v>98</v>
      </c>
      <c r="F193" s="27" t="s">
        <v>44</v>
      </c>
      <c r="G193" s="28">
        <v>45</v>
      </c>
      <c r="H193" s="29" t="s">
        <v>38</v>
      </c>
      <c r="I193" s="29" t="s">
        <v>40</v>
      </c>
      <c r="J193" s="33" t="s">
        <v>40</v>
      </c>
      <c r="K193" s="33" t="s">
        <v>59</v>
      </c>
      <c r="L193" s="33"/>
      <c r="M193" s="33" t="s">
        <v>40</v>
      </c>
      <c r="N193" s="34">
        <v>0</v>
      </c>
      <c r="O193" s="34">
        <v>40</v>
      </c>
      <c r="P193" s="34">
        <v>5</v>
      </c>
      <c r="Q193" s="35"/>
    </row>
    <row r="194" spans="1:17" ht="14.45" customHeight="1" x14ac:dyDescent="0.25">
      <c r="A194" s="25">
        <v>39266</v>
      </c>
      <c r="B194" s="26" t="s">
        <v>122</v>
      </c>
      <c r="C194" s="26" t="s">
        <v>123</v>
      </c>
      <c r="D194" s="26" t="s">
        <v>35</v>
      </c>
      <c r="E194" s="26" t="s">
        <v>98</v>
      </c>
      <c r="F194" s="27" t="s">
        <v>44</v>
      </c>
      <c r="G194" s="28">
        <v>45</v>
      </c>
      <c r="H194" s="29" t="s">
        <v>38</v>
      </c>
      <c r="I194" s="29" t="s">
        <v>40</v>
      </c>
      <c r="J194" s="33" t="s">
        <v>40</v>
      </c>
      <c r="K194" s="33" t="s">
        <v>59</v>
      </c>
      <c r="L194" s="33"/>
      <c r="M194" s="33" t="s">
        <v>40</v>
      </c>
      <c r="N194" s="34">
        <v>0</v>
      </c>
      <c r="O194" s="34">
        <v>40</v>
      </c>
      <c r="P194" s="34">
        <v>5</v>
      </c>
      <c r="Q194" s="35"/>
    </row>
    <row r="195" spans="1:17" ht="14.45" customHeight="1" x14ac:dyDescent="0.25">
      <c r="A195" s="25">
        <v>39266</v>
      </c>
      <c r="B195" s="26" t="s">
        <v>122</v>
      </c>
      <c r="C195" s="26" t="s">
        <v>123</v>
      </c>
      <c r="D195" s="26" t="s">
        <v>35</v>
      </c>
      <c r="E195" s="26" t="s">
        <v>98</v>
      </c>
      <c r="F195" s="27" t="s">
        <v>44</v>
      </c>
      <c r="G195" s="28">
        <v>45</v>
      </c>
      <c r="H195" s="29" t="s">
        <v>38</v>
      </c>
      <c r="I195" s="29" t="s">
        <v>40</v>
      </c>
      <c r="J195" s="33" t="s">
        <v>40</v>
      </c>
      <c r="K195" s="33" t="s">
        <v>59</v>
      </c>
      <c r="L195" s="33"/>
      <c r="M195" s="33" t="s">
        <v>40</v>
      </c>
      <c r="N195" s="34">
        <v>0</v>
      </c>
      <c r="O195" s="34">
        <v>40</v>
      </c>
      <c r="P195" s="34">
        <v>5</v>
      </c>
      <c r="Q195" s="35"/>
    </row>
    <row r="196" spans="1:17" ht="14.45" customHeight="1" x14ac:dyDescent="0.25">
      <c r="A196" s="25">
        <v>39266</v>
      </c>
      <c r="B196" s="26" t="s">
        <v>122</v>
      </c>
      <c r="C196" s="26" t="s">
        <v>123</v>
      </c>
      <c r="D196" s="26" t="s">
        <v>35</v>
      </c>
      <c r="E196" s="26" t="s">
        <v>98</v>
      </c>
      <c r="F196" s="27" t="s">
        <v>44</v>
      </c>
      <c r="G196" s="28">
        <v>45</v>
      </c>
      <c r="H196" s="29" t="s">
        <v>38</v>
      </c>
      <c r="I196" s="29" t="s">
        <v>40</v>
      </c>
      <c r="J196" s="33" t="s">
        <v>40</v>
      </c>
      <c r="K196" s="33" t="s">
        <v>59</v>
      </c>
      <c r="L196" s="33"/>
      <c r="M196" s="33" t="s">
        <v>40</v>
      </c>
      <c r="N196" s="34">
        <v>0</v>
      </c>
      <c r="O196" s="34">
        <v>40</v>
      </c>
      <c r="P196" s="34">
        <v>5</v>
      </c>
      <c r="Q196" s="35"/>
    </row>
    <row r="197" spans="1:17" ht="14.45" customHeight="1" x14ac:dyDescent="0.25">
      <c r="A197" s="25">
        <v>39269</v>
      </c>
      <c r="B197" s="26" t="s">
        <v>124</v>
      </c>
      <c r="C197" s="26" t="s">
        <v>125</v>
      </c>
      <c r="D197" s="26" t="s">
        <v>35</v>
      </c>
      <c r="E197" s="26" t="s">
        <v>58</v>
      </c>
      <c r="F197" s="27" t="s">
        <v>44</v>
      </c>
      <c r="G197" s="28">
        <v>110</v>
      </c>
      <c r="H197" s="29" t="s">
        <v>62</v>
      </c>
      <c r="I197" s="29" t="s">
        <v>59</v>
      </c>
      <c r="J197" s="33" t="s">
        <v>40</v>
      </c>
      <c r="K197" s="33" t="s">
        <v>59</v>
      </c>
      <c r="L197" s="33"/>
      <c r="M197" s="33" t="s">
        <v>59</v>
      </c>
      <c r="N197" s="34">
        <v>60</v>
      </c>
      <c r="O197" s="34">
        <v>40</v>
      </c>
      <c r="P197" s="34">
        <v>10</v>
      </c>
      <c r="Q197" s="35"/>
    </row>
    <row r="198" spans="1:17" ht="14.45" customHeight="1" x14ac:dyDescent="0.25">
      <c r="A198" s="25">
        <v>39269</v>
      </c>
      <c r="B198" s="26" t="s">
        <v>124</v>
      </c>
      <c r="C198" s="26" t="s">
        <v>125</v>
      </c>
      <c r="D198" s="26" t="s">
        <v>35</v>
      </c>
      <c r="E198" s="26" t="s">
        <v>58</v>
      </c>
      <c r="F198" s="27" t="s">
        <v>44</v>
      </c>
      <c r="G198" s="28">
        <v>110</v>
      </c>
      <c r="H198" s="29" t="s">
        <v>62</v>
      </c>
      <c r="I198" s="29" t="s">
        <v>59</v>
      </c>
      <c r="J198" s="33" t="s">
        <v>40</v>
      </c>
      <c r="K198" s="33" t="s">
        <v>59</v>
      </c>
      <c r="L198" s="33"/>
      <c r="M198" s="33" t="s">
        <v>59</v>
      </c>
      <c r="N198" s="34">
        <v>60</v>
      </c>
      <c r="O198" s="34">
        <v>40</v>
      </c>
      <c r="P198" s="34">
        <v>10</v>
      </c>
      <c r="Q198" s="35"/>
    </row>
    <row r="199" spans="1:17" ht="14.45" customHeight="1" x14ac:dyDescent="0.25">
      <c r="A199" s="25">
        <v>39269</v>
      </c>
      <c r="B199" s="26" t="s">
        <v>124</v>
      </c>
      <c r="C199" s="26" t="s">
        <v>125</v>
      </c>
      <c r="D199" s="26" t="s">
        <v>35</v>
      </c>
      <c r="E199" s="26" t="s">
        <v>58</v>
      </c>
      <c r="F199" s="27" t="s">
        <v>44</v>
      </c>
      <c r="G199" s="28">
        <v>110</v>
      </c>
      <c r="H199" s="29" t="s">
        <v>62</v>
      </c>
      <c r="I199" s="29" t="s">
        <v>59</v>
      </c>
      <c r="J199" s="33" t="s">
        <v>40</v>
      </c>
      <c r="K199" s="33" t="s">
        <v>59</v>
      </c>
      <c r="L199" s="33"/>
      <c r="M199" s="33" t="s">
        <v>59</v>
      </c>
      <c r="N199" s="34">
        <v>60</v>
      </c>
      <c r="O199" s="34">
        <v>40</v>
      </c>
      <c r="P199" s="34">
        <v>10</v>
      </c>
      <c r="Q199" s="35"/>
    </row>
    <row r="200" spans="1:17" ht="14.45" customHeight="1" x14ac:dyDescent="0.25">
      <c r="A200" s="25">
        <v>39269</v>
      </c>
      <c r="B200" s="26" t="s">
        <v>124</v>
      </c>
      <c r="C200" s="26" t="s">
        <v>125</v>
      </c>
      <c r="D200" s="26" t="s">
        <v>35</v>
      </c>
      <c r="E200" s="26" t="s">
        <v>58</v>
      </c>
      <c r="F200" s="27" t="s">
        <v>44</v>
      </c>
      <c r="G200" s="28">
        <v>110</v>
      </c>
      <c r="H200" s="29" t="s">
        <v>62</v>
      </c>
      <c r="I200" s="29" t="s">
        <v>59</v>
      </c>
      <c r="J200" s="33" t="s">
        <v>40</v>
      </c>
      <c r="K200" s="33" t="s">
        <v>59</v>
      </c>
      <c r="L200" s="33"/>
      <c r="M200" s="33" t="s">
        <v>59</v>
      </c>
      <c r="N200" s="34">
        <v>60</v>
      </c>
      <c r="O200" s="34">
        <v>40</v>
      </c>
      <c r="P200" s="34">
        <v>10</v>
      </c>
      <c r="Q200" s="35"/>
    </row>
    <row r="201" spans="1:17" ht="14.45" customHeight="1" x14ac:dyDescent="0.25">
      <c r="A201" s="25">
        <v>39269</v>
      </c>
      <c r="B201" s="26" t="s">
        <v>124</v>
      </c>
      <c r="C201" s="26" t="s">
        <v>125</v>
      </c>
      <c r="D201" s="26" t="s">
        <v>35</v>
      </c>
      <c r="E201" s="26" t="s">
        <v>58</v>
      </c>
      <c r="F201" s="27" t="s">
        <v>44</v>
      </c>
      <c r="G201" s="28">
        <v>110</v>
      </c>
      <c r="H201" s="29" t="s">
        <v>62</v>
      </c>
      <c r="I201" s="29" t="s">
        <v>59</v>
      </c>
      <c r="J201" s="33" t="s">
        <v>40</v>
      </c>
      <c r="K201" s="33" t="s">
        <v>59</v>
      </c>
      <c r="L201" s="33"/>
      <c r="M201" s="33" t="s">
        <v>59</v>
      </c>
      <c r="N201" s="34">
        <v>60</v>
      </c>
      <c r="O201" s="34">
        <v>40</v>
      </c>
      <c r="P201" s="34">
        <v>10</v>
      </c>
      <c r="Q201" s="35"/>
    </row>
    <row r="202" spans="1:17" s="47" customFormat="1" ht="14.45" customHeight="1" x14ac:dyDescent="0.25">
      <c r="A202" s="25">
        <v>39269</v>
      </c>
      <c r="B202" s="26" t="s">
        <v>124</v>
      </c>
      <c r="C202" s="26" t="s">
        <v>125</v>
      </c>
      <c r="D202" s="26" t="s">
        <v>35</v>
      </c>
      <c r="E202" s="26" t="s">
        <v>58</v>
      </c>
      <c r="F202" s="27" t="s">
        <v>44</v>
      </c>
      <c r="G202" s="28">
        <v>110</v>
      </c>
      <c r="H202" s="29" t="s">
        <v>62</v>
      </c>
      <c r="I202" s="29" t="s">
        <v>59</v>
      </c>
      <c r="J202" s="33" t="s">
        <v>40</v>
      </c>
      <c r="K202" s="33" t="s">
        <v>59</v>
      </c>
      <c r="L202" s="33"/>
      <c r="M202" s="33" t="s">
        <v>59</v>
      </c>
      <c r="N202" s="34">
        <v>60</v>
      </c>
      <c r="O202" s="34">
        <v>40</v>
      </c>
      <c r="P202" s="34">
        <v>10</v>
      </c>
      <c r="Q202" s="35"/>
    </row>
    <row r="203" spans="1:17" ht="14.45" customHeight="1" x14ac:dyDescent="0.25">
      <c r="A203" s="25">
        <v>39269</v>
      </c>
      <c r="B203" s="26" t="s">
        <v>124</v>
      </c>
      <c r="C203" s="26" t="s">
        <v>125</v>
      </c>
      <c r="D203" s="26" t="s">
        <v>35</v>
      </c>
      <c r="E203" s="26" t="s">
        <v>58</v>
      </c>
      <c r="F203" s="27" t="s">
        <v>44</v>
      </c>
      <c r="G203" s="28">
        <v>110</v>
      </c>
      <c r="H203" s="29" t="s">
        <v>62</v>
      </c>
      <c r="I203" s="29" t="s">
        <v>59</v>
      </c>
      <c r="J203" s="33" t="s">
        <v>40</v>
      </c>
      <c r="K203" s="33" t="s">
        <v>59</v>
      </c>
      <c r="L203" s="33"/>
      <c r="M203" s="33" t="s">
        <v>59</v>
      </c>
      <c r="N203" s="34">
        <v>60</v>
      </c>
      <c r="O203" s="34">
        <v>40</v>
      </c>
      <c r="P203" s="34">
        <v>10</v>
      </c>
      <c r="Q203" s="35"/>
    </row>
    <row r="204" spans="1:17" ht="14.45" customHeight="1" x14ac:dyDescent="0.25">
      <c r="A204" s="25">
        <v>39269</v>
      </c>
      <c r="B204" s="26" t="s">
        <v>124</v>
      </c>
      <c r="C204" s="26" t="s">
        <v>125</v>
      </c>
      <c r="D204" s="26" t="s">
        <v>35</v>
      </c>
      <c r="E204" s="26" t="s">
        <v>58</v>
      </c>
      <c r="F204" s="27" t="s">
        <v>44</v>
      </c>
      <c r="G204" s="28">
        <v>110</v>
      </c>
      <c r="H204" s="29" t="s">
        <v>62</v>
      </c>
      <c r="I204" s="29" t="s">
        <v>59</v>
      </c>
      <c r="J204" s="33" t="s">
        <v>40</v>
      </c>
      <c r="K204" s="33" t="s">
        <v>59</v>
      </c>
      <c r="L204" s="33"/>
      <c r="M204" s="33" t="s">
        <v>59</v>
      </c>
      <c r="N204" s="34">
        <v>60</v>
      </c>
      <c r="O204" s="34">
        <v>40</v>
      </c>
      <c r="P204" s="34">
        <v>10</v>
      </c>
      <c r="Q204" s="35"/>
    </row>
    <row r="205" spans="1:17" ht="14.45" customHeight="1" x14ac:dyDescent="0.25">
      <c r="A205" s="25">
        <v>39269</v>
      </c>
      <c r="B205" s="26" t="s">
        <v>124</v>
      </c>
      <c r="C205" s="26" t="s">
        <v>125</v>
      </c>
      <c r="D205" s="26" t="s">
        <v>35</v>
      </c>
      <c r="E205" s="26" t="s">
        <v>58</v>
      </c>
      <c r="F205" s="27" t="s">
        <v>44</v>
      </c>
      <c r="G205" s="28">
        <v>107.5</v>
      </c>
      <c r="H205" s="29" t="s">
        <v>62</v>
      </c>
      <c r="I205" s="29" t="s">
        <v>59</v>
      </c>
      <c r="J205" s="33" t="s">
        <v>40</v>
      </c>
      <c r="K205" s="33" t="s">
        <v>59</v>
      </c>
      <c r="L205" s="33"/>
      <c r="M205" s="33" t="s">
        <v>59</v>
      </c>
      <c r="N205" s="34">
        <v>57.5</v>
      </c>
      <c r="O205" s="34">
        <v>40</v>
      </c>
      <c r="P205" s="34">
        <v>10</v>
      </c>
      <c r="Q205" s="35"/>
    </row>
    <row r="206" spans="1:17" ht="14.45" customHeight="1" x14ac:dyDescent="0.25">
      <c r="A206" s="25">
        <v>39269</v>
      </c>
      <c r="B206" s="26" t="s">
        <v>124</v>
      </c>
      <c r="C206" s="26" t="s">
        <v>125</v>
      </c>
      <c r="D206" s="26" t="s">
        <v>35</v>
      </c>
      <c r="E206" s="26" t="s">
        <v>58</v>
      </c>
      <c r="F206" s="27" t="s">
        <v>44</v>
      </c>
      <c r="G206" s="28">
        <v>102.5</v>
      </c>
      <c r="H206" s="29" t="s">
        <v>62</v>
      </c>
      <c r="I206" s="29" t="s">
        <v>59</v>
      </c>
      <c r="J206" s="33" t="s">
        <v>40</v>
      </c>
      <c r="K206" s="33" t="s">
        <v>59</v>
      </c>
      <c r="L206" s="33"/>
      <c r="M206" s="33" t="s">
        <v>59</v>
      </c>
      <c r="N206" s="34">
        <v>52.5</v>
      </c>
      <c r="O206" s="34">
        <v>40</v>
      </c>
      <c r="P206" s="34">
        <v>10</v>
      </c>
      <c r="Q206" s="35"/>
    </row>
    <row r="207" spans="1:17" ht="14.45" customHeight="1" x14ac:dyDescent="0.25">
      <c r="A207" s="25">
        <v>39269</v>
      </c>
      <c r="B207" s="26" t="s">
        <v>124</v>
      </c>
      <c r="C207" s="26" t="s">
        <v>125</v>
      </c>
      <c r="D207" s="26" t="s">
        <v>35</v>
      </c>
      <c r="E207" s="26" t="s">
        <v>58</v>
      </c>
      <c r="F207" s="27" t="s">
        <v>44</v>
      </c>
      <c r="G207" s="28">
        <v>100</v>
      </c>
      <c r="H207" s="29" t="s">
        <v>62</v>
      </c>
      <c r="I207" s="29" t="s">
        <v>59</v>
      </c>
      <c r="J207" s="33" t="s">
        <v>40</v>
      </c>
      <c r="K207" s="33" t="s">
        <v>59</v>
      </c>
      <c r="L207" s="33"/>
      <c r="M207" s="33" t="s">
        <v>59</v>
      </c>
      <c r="N207" s="34">
        <v>50</v>
      </c>
      <c r="O207" s="34">
        <v>40</v>
      </c>
      <c r="P207" s="34">
        <v>10</v>
      </c>
      <c r="Q207" s="35"/>
    </row>
    <row r="208" spans="1:17" ht="14.45" customHeight="1" x14ac:dyDescent="0.25">
      <c r="A208" s="25">
        <v>39269</v>
      </c>
      <c r="B208" s="26" t="s">
        <v>124</v>
      </c>
      <c r="C208" s="26" t="s">
        <v>125</v>
      </c>
      <c r="D208" s="26" t="s">
        <v>35</v>
      </c>
      <c r="E208" s="26" t="s">
        <v>58</v>
      </c>
      <c r="F208" s="27" t="s">
        <v>44</v>
      </c>
      <c r="G208" s="28">
        <v>100</v>
      </c>
      <c r="H208" s="29" t="s">
        <v>62</v>
      </c>
      <c r="I208" s="29" t="s">
        <v>59</v>
      </c>
      <c r="J208" s="33" t="s">
        <v>40</v>
      </c>
      <c r="K208" s="33" t="s">
        <v>59</v>
      </c>
      <c r="L208" s="33"/>
      <c r="M208" s="33" t="s">
        <v>59</v>
      </c>
      <c r="N208" s="34">
        <v>50</v>
      </c>
      <c r="O208" s="34">
        <v>40</v>
      </c>
      <c r="P208" s="34">
        <v>10</v>
      </c>
      <c r="Q208" s="35"/>
    </row>
    <row r="209" spans="1:17" s="47" customFormat="1" ht="14.45" customHeight="1" x14ac:dyDescent="0.25">
      <c r="A209" s="25">
        <v>39269</v>
      </c>
      <c r="B209" s="26" t="s">
        <v>124</v>
      </c>
      <c r="C209" s="26" t="s">
        <v>125</v>
      </c>
      <c r="D209" s="26" t="s">
        <v>35</v>
      </c>
      <c r="E209" s="26" t="s">
        <v>58</v>
      </c>
      <c r="F209" s="27" t="s">
        <v>44</v>
      </c>
      <c r="G209" s="28">
        <v>97.5</v>
      </c>
      <c r="H209" s="29" t="s">
        <v>62</v>
      </c>
      <c r="I209" s="29" t="s">
        <v>59</v>
      </c>
      <c r="J209" s="33" t="s">
        <v>40</v>
      </c>
      <c r="K209" s="33" t="s">
        <v>59</v>
      </c>
      <c r="L209" s="33"/>
      <c r="M209" s="33" t="s">
        <v>59</v>
      </c>
      <c r="N209" s="34">
        <v>47.5</v>
      </c>
      <c r="O209" s="34">
        <v>40</v>
      </c>
      <c r="P209" s="34">
        <v>10</v>
      </c>
      <c r="Q209" s="35"/>
    </row>
    <row r="210" spans="1:17" ht="14.45" customHeight="1" x14ac:dyDescent="0.25">
      <c r="A210" s="25">
        <v>39269</v>
      </c>
      <c r="B210" s="26" t="s">
        <v>124</v>
      </c>
      <c r="C210" s="26" t="s">
        <v>125</v>
      </c>
      <c r="D210" s="26" t="s">
        <v>35</v>
      </c>
      <c r="E210" s="26" t="s">
        <v>58</v>
      </c>
      <c r="F210" s="27" t="s">
        <v>44</v>
      </c>
      <c r="G210" s="28">
        <v>97.5</v>
      </c>
      <c r="H210" s="29" t="s">
        <v>62</v>
      </c>
      <c r="I210" s="29" t="s">
        <v>59</v>
      </c>
      <c r="J210" s="33" t="s">
        <v>40</v>
      </c>
      <c r="K210" s="33" t="s">
        <v>59</v>
      </c>
      <c r="L210" s="33"/>
      <c r="M210" s="33" t="s">
        <v>59</v>
      </c>
      <c r="N210" s="34">
        <v>47.5</v>
      </c>
      <c r="O210" s="34">
        <v>40</v>
      </c>
      <c r="P210" s="34">
        <v>10</v>
      </c>
      <c r="Q210" s="35"/>
    </row>
    <row r="211" spans="1:17" ht="14.45" customHeight="1" x14ac:dyDescent="0.25">
      <c r="A211" s="25">
        <v>39269</v>
      </c>
      <c r="B211" s="26" t="s">
        <v>124</v>
      </c>
      <c r="C211" s="26" t="s">
        <v>125</v>
      </c>
      <c r="D211" s="26" t="s">
        <v>35</v>
      </c>
      <c r="E211" s="26" t="s">
        <v>58</v>
      </c>
      <c r="F211" s="27" t="s">
        <v>44</v>
      </c>
      <c r="G211" s="28">
        <v>97.5</v>
      </c>
      <c r="H211" s="29" t="s">
        <v>62</v>
      </c>
      <c r="I211" s="29" t="s">
        <v>59</v>
      </c>
      <c r="J211" s="33" t="s">
        <v>40</v>
      </c>
      <c r="K211" s="33" t="s">
        <v>59</v>
      </c>
      <c r="L211" s="33"/>
      <c r="M211" s="33" t="s">
        <v>59</v>
      </c>
      <c r="N211" s="34">
        <v>47.5</v>
      </c>
      <c r="O211" s="34">
        <v>40</v>
      </c>
      <c r="P211" s="34">
        <v>10</v>
      </c>
      <c r="Q211" s="35"/>
    </row>
    <row r="212" spans="1:17" ht="14.45" customHeight="1" x14ac:dyDescent="0.25">
      <c r="A212" s="25">
        <v>39269</v>
      </c>
      <c r="B212" s="26" t="s">
        <v>124</v>
      </c>
      <c r="C212" s="26" t="s">
        <v>125</v>
      </c>
      <c r="D212" s="26" t="s">
        <v>35</v>
      </c>
      <c r="E212" s="26" t="s">
        <v>58</v>
      </c>
      <c r="F212" s="27" t="s">
        <v>44</v>
      </c>
      <c r="G212" s="28">
        <v>97.5</v>
      </c>
      <c r="H212" s="29" t="s">
        <v>62</v>
      </c>
      <c r="I212" s="29" t="s">
        <v>59</v>
      </c>
      <c r="J212" s="33" t="s">
        <v>40</v>
      </c>
      <c r="K212" s="33" t="s">
        <v>59</v>
      </c>
      <c r="L212" s="33"/>
      <c r="M212" s="33" t="s">
        <v>59</v>
      </c>
      <c r="N212" s="34">
        <v>47.5</v>
      </c>
      <c r="O212" s="34">
        <v>40</v>
      </c>
      <c r="P212" s="34">
        <v>10</v>
      </c>
      <c r="Q212" s="35"/>
    </row>
    <row r="213" spans="1:17" ht="14.45" customHeight="1" x14ac:dyDescent="0.25">
      <c r="A213" s="25">
        <v>39269</v>
      </c>
      <c r="B213" s="26" t="s">
        <v>124</v>
      </c>
      <c r="C213" s="26" t="s">
        <v>125</v>
      </c>
      <c r="D213" s="26" t="s">
        <v>35</v>
      </c>
      <c r="E213" s="26" t="s">
        <v>58</v>
      </c>
      <c r="F213" s="27" t="s">
        <v>44</v>
      </c>
      <c r="G213" s="28">
        <v>95</v>
      </c>
      <c r="H213" s="29" t="s">
        <v>62</v>
      </c>
      <c r="I213" s="29" t="s">
        <v>59</v>
      </c>
      <c r="J213" s="33" t="s">
        <v>40</v>
      </c>
      <c r="K213" s="33" t="s">
        <v>59</v>
      </c>
      <c r="L213" s="33"/>
      <c r="M213" s="33" t="s">
        <v>59</v>
      </c>
      <c r="N213" s="34">
        <v>45</v>
      </c>
      <c r="O213" s="34">
        <v>40</v>
      </c>
      <c r="P213" s="34">
        <v>10</v>
      </c>
      <c r="Q213" s="35"/>
    </row>
    <row r="214" spans="1:17" ht="14.45" customHeight="1" x14ac:dyDescent="0.25">
      <c r="A214" s="25">
        <v>39269</v>
      </c>
      <c r="B214" s="26" t="s">
        <v>124</v>
      </c>
      <c r="C214" s="26" t="s">
        <v>125</v>
      </c>
      <c r="D214" s="26" t="s">
        <v>35</v>
      </c>
      <c r="E214" s="26" t="s">
        <v>58</v>
      </c>
      <c r="F214" s="27" t="s">
        <v>44</v>
      </c>
      <c r="G214" s="28">
        <v>87.5</v>
      </c>
      <c r="H214" s="29" t="s">
        <v>62</v>
      </c>
      <c r="I214" s="29" t="s">
        <v>59</v>
      </c>
      <c r="J214" s="33" t="s">
        <v>40</v>
      </c>
      <c r="K214" s="33" t="s">
        <v>59</v>
      </c>
      <c r="L214" s="33"/>
      <c r="M214" s="33" t="s">
        <v>59</v>
      </c>
      <c r="N214" s="34">
        <v>37.5</v>
      </c>
      <c r="O214" s="34">
        <v>40</v>
      </c>
      <c r="P214" s="34">
        <v>10</v>
      </c>
      <c r="Q214" s="35"/>
    </row>
    <row r="215" spans="1:17" ht="14.45" customHeight="1" x14ac:dyDescent="0.25">
      <c r="A215" s="25">
        <v>39269</v>
      </c>
      <c r="B215" s="26" t="s">
        <v>124</v>
      </c>
      <c r="C215" s="26" t="s">
        <v>125</v>
      </c>
      <c r="D215" s="26" t="s">
        <v>35</v>
      </c>
      <c r="E215" s="26" t="s">
        <v>58</v>
      </c>
      <c r="F215" s="27" t="s">
        <v>44</v>
      </c>
      <c r="G215" s="28">
        <v>80</v>
      </c>
      <c r="H215" s="29" t="s">
        <v>62</v>
      </c>
      <c r="I215" s="29" t="s">
        <v>59</v>
      </c>
      <c r="J215" s="33" t="s">
        <v>40</v>
      </c>
      <c r="K215" s="33" t="s">
        <v>59</v>
      </c>
      <c r="L215" s="33"/>
      <c r="M215" s="33" t="s">
        <v>59</v>
      </c>
      <c r="N215" s="34">
        <v>30</v>
      </c>
      <c r="O215" s="34">
        <v>40</v>
      </c>
      <c r="P215" s="34">
        <v>10</v>
      </c>
      <c r="Q215" s="35"/>
    </row>
    <row r="216" spans="1:17" ht="14.45" customHeight="1" x14ac:dyDescent="0.25">
      <c r="A216" s="25">
        <v>39269</v>
      </c>
      <c r="B216" s="26" t="s">
        <v>124</v>
      </c>
      <c r="C216" s="26" t="s">
        <v>125</v>
      </c>
      <c r="D216" s="26" t="s">
        <v>35</v>
      </c>
      <c r="E216" s="26" t="s">
        <v>58</v>
      </c>
      <c r="F216" s="27" t="s">
        <v>44</v>
      </c>
      <c r="G216" s="28">
        <v>0</v>
      </c>
      <c r="H216" s="29" t="s">
        <v>126</v>
      </c>
      <c r="I216" s="29" t="s">
        <v>40</v>
      </c>
      <c r="J216" s="33" t="s">
        <v>40</v>
      </c>
      <c r="K216" s="33" t="s">
        <v>59</v>
      </c>
      <c r="L216" s="33"/>
      <c r="M216" s="33" t="s">
        <v>59</v>
      </c>
      <c r="N216" s="34">
        <v>60</v>
      </c>
      <c r="O216" s="34">
        <v>40</v>
      </c>
      <c r="P216" s="34">
        <v>10</v>
      </c>
      <c r="Q216" s="35"/>
    </row>
    <row r="217" spans="1:17" ht="14.45" customHeight="1" x14ac:dyDescent="0.25">
      <c r="A217" s="25">
        <v>39269</v>
      </c>
      <c r="B217" s="26" t="s">
        <v>124</v>
      </c>
      <c r="C217" s="26" t="s">
        <v>125</v>
      </c>
      <c r="D217" s="26" t="s">
        <v>35</v>
      </c>
      <c r="E217" s="26" t="s">
        <v>58</v>
      </c>
      <c r="F217" s="27" t="s">
        <v>44</v>
      </c>
      <c r="G217" s="28">
        <v>0</v>
      </c>
      <c r="H217" s="29" t="s">
        <v>126</v>
      </c>
      <c r="I217" s="29" t="s">
        <v>40</v>
      </c>
      <c r="J217" s="33" t="s">
        <v>40</v>
      </c>
      <c r="K217" s="33" t="s">
        <v>59</v>
      </c>
      <c r="L217" s="33"/>
      <c r="M217" s="33" t="s">
        <v>59</v>
      </c>
      <c r="N217" s="34">
        <v>60</v>
      </c>
      <c r="O217" s="34">
        <v>40</v>
      </c>
      <c r="P217" s="34">
        <v>10</v>
      </c>
      <c r="Q217" s="35"/>
    </row>
    <row r="218" spans="1:17" ht="14.45" customHeight="1" x14ac:dyDescent="0.25">
      <c r="A218" s="25">
        <v>39269</v>
      </c>
      <c r="B218" s="26" t="s">
        <v>124</v>
      </c>
      <c r="C218" s="26" t="s">
        <v>125</v>
      </c>
      <c r="D218" s="26" t="s">
        <v>35</v>
      </c>
      <c r="E218" s="26" t="s">
        <v>58</v>
      </c>
      <c r="F218" s="27" t="s">
        <v>44</v>
      </c>
      <c r="G218" s="28">
        <v>0</v>
      </c>
      <c r="H218" s="29" t="s">
        <v>126</v>
      </c>
      <c r="I218" s="29" t="s">
        <v>40</v>
      </c>
      <c r="J218" s="33" t="s">
        <v>40</v>
      </c>
      <c r="K218" s="33" t="s">
        <v>59</v>
      </c>
      <c r="L218" s="33"/>
      <c r="M218" s="33" t="s">
        <v>59</v>
      </c>
      <c r="N218" s="34">
        <v>60</v>
      </c>
      <c r="O218" s="34">
        <v>40</v>
      </c>
      <c r="P218" s="34">
        <v>10</v>
      </c>
      <c r="Q218" s="35"/>
    </row>
    <row r="219" spans="1:17" ht="14.45" customHeight="1" x14ac:dyDescent="0.25">
      <c r="A219" s="25">
        <v>39269</v>
      </c>
      <c r="B219" s="26" t="s">
        <v>124</v>
      </c>
      <c r="C219" s="26" t="s">
        <v>125</v>
      </c>
      <c r="D219" s="26" t="s">
        <v>35</v>
      </c>
      <c r="E219" s="26" t="s">
        <v>58</v>
      </c>
      <c r="F219" s="27" t="s">
        <v>44</v>
      </c>
      <c r="G219" s="28">
        <v>0</v>
      </c>
      <c r="H219" s="29" t="s">
        <v>126</v>
      </c>
      <c r="I219" s="29" t="s">
        <v>40</v>
      </c>
      <c r="J219" s="33" t="s">
        <v>40</v>
      </c>
      <c r="K219" s="33" t="s">
        <v>59</v>
      </c>
      <c r="L219" s="33"/>
      <c r="M219" s="33" t="s">
        <v>59</v>
      </c>
      <c r="N219" s="34">
        <v>60</v>
      </c>
      <c r="O219" s="34">
        <v>40</v>
      </c>
      <c r="P219" s="34">
        <v>10</v>
      </c>
      <c r="Q219" s="35"/>
    </row>
    <row r="220" spans="1:17" ht="14.45" customHeight="1" x14ac:dyDescent="0.25">
      <c r="A220" s="25">
        <v>39269</v>
      </c>
      <c r="B220" s="26" t="s">
        <v>124</v>
      </c>
      <c r="C220" s="26" t="s">
        <v>125</v>
      </c>
      <c r="D220" s="26" t="s">
        <v>35</v>
      </c>
      <c r="E220" s="26" t="s">
        <v>58</v>
      </c>
      <c r="F220" s="27" t="s">
        <v>44</v>
      </c>
      <c r="G220" s="28">
        <v>0</v>
      </c>
      <c r="H220" s="29" t="s">
        <v>126</v>
      </c>
      <c r="I220" s="29" t="s">
        <v>40</v>
      </c>
      <c r="J220" s="33" t="s">
        <v>40</v>
      </c>
      <c r="K220" s="33" t="s">
        <v>59</v>
      </c>
      <c r="L220" s="33"/>
      <c r="M220" s="33" t="s">
        <v>59</v>
      </c>
      <c r="N220" s="34">
        <v>60</v>
      </c>
      <c r="O220" s="34">
        <v>40</v>
      </c>
      <c r="P220" s="34">
        <v>10</v>
      </c>
      <c r="Q220" s="35"/>
    </row>
    <row r="221" spans="1:17" ht="14.45" customHeight="1" x14ac:dyDescent="0.25">
      <c r="A221" s="25">
        <v>39276</v>
      </c>
      <c r="B221" s="26" t="s">
        <v>127</v>
      </c>
      <c r="C221" s="26" t="s">
        <v>128</v>
      </c>
      <c r="D221" s="26" t="s">
        <v>35</v>
      </c>
      <c r="E221" s="26" t="s">
        <v>98</v>
      </c>
      <c r="F221" s="27" t="s">
        <v>44</v>
      </c>
      <c r="G221" s="28">
        <v>57.5</v>
      </c>
      <c r="H221" s="29" t="s">
        <v>38</v>
      </c>
      <c r="I221" s="29" t="s">
        <v>59</v>
      </c>
      <c r="J221" s="33" t="s">
        <v>40</v>
      </c>
      <c r="K221" s="33" t="s">
        <v>59</v>
      </c>
      <c r="L221" s="33"/>
      <c r="M221" s="33" t="s">
        <v>40</v>
      </c>
      <c r="N221" s="34">
        <v>12.5</v>
      </c>
      <c r="O221" s="34">
        <v>40</v>
      </c>
      <c r="P221" s="34">
        <v>5</v>
      </c>
      <c r="Q221" s="35"/>
    </row>
    <row r="222" spans="1:17" ht="14.45" customHeight="1" x14ac:dyDescent="0.25">
      <c r="A222" s="25">
        <v>39276</v>
      </c>
      <c r="B222" s="26" t="s">
        <v>127</v>
      </c>
      <c r="C222" s="26" t="s">
        <v>128</v>
      </c>
      <c r="D222" s="26" t="s">
        <v>35</v>
      </c>
      <c r="E222" s="26" t="s">
        <v>98</v>
      </c>
      <c r="F222" s="27" t="s">
        <v>44</v>
      </c>
      <c r="G222" s="28">
        <v>57.5</v>
      </c>
      <c r="H222" s="29" t="s">
        <v>38</v>
      </c>
      <c r="I222" s="29" t="s">
        <v>59</v>
      </c>
      <c r="J222" s="33" t="s">
        <v>40</v>
      </c>
      <c r="K222" s="33" t="s">
        <v>59</v>
      </c>
      <c r="L222" s="33"/>
      <c r="M222" s="33" t="s">
        <v>40</v>
      </c>
      <c r="N222" s="34">
        <v>12.5</v>
      </c>
      <c r="O222" s="34">
        <v>40</v>
      </c>
      <c r="P222" s="34">
        <v>5</v>
      </c>
      <c r="Q222" s="35"/>
    </row>
    <row r="223" spans="1:17" ht="14.45" customHeight="1" x14ac:dyDescent="0.25">
      <c r="A223" s="25">
        <v>39276</v>
      </c>
      <c r="B223" s="26" t="s">
        <v>127</v>
      </c>
      <c r="C223" s="26" t="s">
        <v>128</v>
      </c>
      <c r="D223" s="26" t="s">
        <v>35</v>
      </c>
      <c r="E223" s="26" t="s">
        <v>98</v>
      </c>
      <c r="F223" s="27" t="s">
        <v>44</v>
      </c>
      <c r="G223" s="28">
        <v>57.5</v>
      </c>
      <c r="H223" s="29" t="s">
        <v>38</v>
      </c>
      <c r="I223" s="29" t="s">
        <v>59</v>
      </c>
      <c r="J223" s="33" t="s">
        <v>40</v>
      </c>
      <c r="K223" s="33" t="s">
        <v>59</v>
      </c>
      <c r="L223" s="33"/>
      <c r="M223" s="33" t="s">
        <v>40</v>
      </c>
      <c r="N223" s="34">
        <v>12.5</v>
      </c>
      <c r="O223" s="34">
        <v>40</v>
      </c>
      <c r="P223" s="34">
        <v>5</v>
      </c>
      <c r="Q223" s="35"/>
    </row>
    <row r="224" spans="1:17" ht="14.45" customHeight="1" x14ac:dyDescent="0.25">
      <c r="A224" s="25">
        <v>39276</v>
      </c>
      <c r="B224" s="26" t="s">
        <v>127</v>
      </c>
      <c r="C224" s="26" t="s">
        <v>128</v>
      </c>
      <c r="D224" s="26" t="s">
        <v>35</v>
      </c>
      <c r="E224" s="26" t="s">
        <v>98</v>
      </c>
      <c r="F224" s="27" t="s">
        <v>44</v>
      </c>
      <c r="G224" s="28">
        <v>57.5</v>
      </c>
      <c r="H224" s="29" t="s">
        <v>38</v>
      </c>
      <c r="I224" s="29" t="s">
        <v>59</v>
      </c>
      <c r="J224" s="33" t="s">
        <v>40</v>
      </c>
      <c r="K224" s="33" t="s">
        <v>59</v>
      </c>
      <c r="L224" s="33"/>
      <c r="M224" s="33" t="s">
        <v>40</v>
      </c>
      <c r="N224" s="34">
        <v>12.5</v>
      </c>
      <c r="O224" s="34">
        <v>40</v>
      </c>
      <c r="P224" s="34">
        <v>5</v>
      </c>
      <c r="Q224" s="35"/>
    </row>
    <row r="225" spans="1:17" ht="14.45" customHeight="1" x14ac:dyDescent="0.25">
      <c r="A225" s="25">
        <v>39276</v>
      </c>
      <c r="B225" s="26" t="s">
        <v>127</v>
      </c>
      <c r="C225" s="26" t="s">
        <v>128</v>
      </c>
      <c r="D225" s="26" t="s">
        <v>35</v>
      </c>
      <c r="E225" s="26" t="s">
        <v>98</v>
      </c>
      <c r="F225" s="27" t="s">
        <v>44</v>
      </c>
      <c r="G225" s="28">
        <v>57.5</v>
      </c>
      <c r="H225" s="29" t="s">
        <v>38</v>
      </c>
      <c r="I225" s="29" t="s">
        <v>59</v>
      </c>
      <c r="J225" s="33" t="s">
        <v>40</v>
      </c>
      <c r="K225" s="33" t="s">
        <v>59</v>
      </c>
      <c r="L225" s="33"/>
      <c r="M225" s="33" t="s">
        <v>40</v>
      </c>
      <c r="N225" s="34">
        <v>12.5</v>
      </c>
      <c r="O225" s="34">
        <v>40</v>
      </c>
      <c r="P225" s="34">
        <v>5</v>
      </c>
      <c r="Q225" s="35"/>
    </row>
    <row r="226" spans="1:17" ht="14.45" customHeight="1" x14ac:dyDescent="0.25">
      <c r="A226" s="25">
        <v>39276</v>
      </c>
      <c r="B226" s="26" t="s">
        <v>127</v>
      </c>
      <c r="C226" s="26" t="s">
        <v>128</v>
      </c>
      <c r="D226" s="26" t="s">
        <v>35</v>
      </c>
      <c r="E226" s="26" t="s">
        <v>98</v>
      </c>
      <c r="F226" s="27" t="s">
        <v>44</v>
      </c>
      <c r="G226" s="28">
        <v>57.5</v>
      </c>
      <c r="H226" s="29" t="s">
        <v>38</v>
      </c>
      <c r="I226" s="29" t="s">
        <v>59</v>
      </c>
      <c r="J226" s="33" t="s">
        <v>40</v>
      </c>
      <c r="K226" s="33" t="s">
        <v>59</v>
      </c>
      <c r="L226" s="33"/>
      <c r="M226" s="33" t="s">
        <v>40</v>
      </c>
      <c r="N226" s="34">
        <v>12.5</v>
      </c>
      <c r="O226" s="34">
        <v>40</v>
      </c>
      <c r="P226" s="34">
        <v>5</v>
      </c>
      <c r="Q226" s="35"/>
    </row>
    <row r="227" spans="1:17" ht="14.45" customHeight="1" x14ac:dyDescent="0.25">
      <c r="A227" s="25">
        <v>39276</v>
      </c>
      <c r="B227" s="26" t="s">
        <v>127</v>
      </c>
      <c r="C227" s="26" t="s">
        <v>128</v>
      </c>
      <c r="D227" s="26" t="s">
        <v>35</v>
      </c>
      <c r="E227" s="26" t="s">
        <v>98</v>
      </c>
      <c r="F227" s="27" t="s">
        <v>44</v>
      </c>
      <c r="G227" s="28">
        <v>57.5</v>
      </c>
      <c r="H227" s="29" t="s">
        <v>38</v>
      </c>
      <c r="I227" s="29" t="s">
        <v>59</v>
      </c>
      <c r="J227" s="33" t="s">
        <v>40</v>
      </c>
      <c r="K227" s="33" t="s">
        <v>59</v>
      </c>
      <c r="L227" s="33"/>
      <c r="M227" s="33" t="s">
        <v>40</v>
      </c>
      <c r="N227" s="34">
        <v>12.5</v>
      </c>
      <c r="O227" s="34">
        <v>40</v>
      </c>
      <c r="P227" s="34">
        <v>5</v>
      </c>
      <c r="Q227" s="35"/>
    </row>
    <row r="228" spans="1:17" ht="14.45" customHeight="1" x14ac:dyDescent="0.25">
      <c r="A228" s="25">
        <v>39287</v>
      </c>
      <c r="B228" s="26" t="s">
        <v>129</v>
      </c>
      <c r="C228" s="26" t="s">
        <v>130</v>
      </c>
      <c r="D228" s="26" t="s">
        <v>35</v>
      </c>
      <c r="E228" s="26" t="s">
        <v>98</v>
      </c>
      <c r="F228" s="27" t="s">
        <v>44</v>
      </c>
      <c r="G228" s="28">
        <v>80</v>
      </c>
      <c r="H228" s="29" t="s">
        <v>38</v>
      </c>
      <c r="I228" s="29" t="s">
        <v>59</v>
      </c>
      <c r="J228" s="33" t="s">
        <v>40</v>
      </c>
      <c r="K228" s="33" t="s">
        <v>59</v>
      </c>
      <c r="L228" s="33"/>
      <c r="M228" s="33" t="s">
        <v>59</v>
      </c>
      <c r="N228" s="34">
        <v>30</v>
      </c>
      <c r="O228" s="34">
        <v>40</v>
      </c>
      <c r="P228" s="34">
        <v>10</v>
      </c>
      <c r="Q228" s="35"/>
    </row>
    <row r="229" spans="1:17" ht="14.45" customHeight="1" x14ac:dyDescent="0.25">
      <c r="A229" s="25">
        <v>39287</v>
      </c>
      <c r="B229" s="26" t="s">
        <v>129</v>
      </c>
      <c r="C229" s="26" t="s">
        <v>130</v>
      </c>
      <c r="D229" s="26" t="s">
        <v>35</v>
      </c>
      <c r="E229" s="26" t="s">
        <v>98</v>
      </c>
      <c r="F229" s="27" t="s">
        <v>44</v>
      </c>
      <c r="G229" s="28">
        <v>80</v>
      </c>
      <c r="H229" s="29" t="s">
        <v>38</v>
      </c>
      <c r="I229" s="29" t="s">
        <v>59</v>
      </c>
      <c r="J229" s="33" t="s">
        <v>40</v>
      </c>
      <c r="K229" s="33" t="s">
        <v>59</v>
      </c>
      <c r="L229" s="33"/>
      <c r="M229" s="33" t="s">
        <v>59</v>
      </c>
      <c r="N229" s="34">
        <v>30</v>
      </c>
      <c r="O229" s="34">
        <v>40</v>
      </c>
      <c r="P229" s="34">
        <v>10</v>
      </c>
      <c r="Q229" s="35"/>
    </row>
    <row r="230" spans="1:17" ht="14.45" customHeight="1" x14ac:dyDescent="0.25">
      <c r="A230" s="25">
        <v>39287</v>
      </c>
      <c r="B230" s="26" t="s">
        <v>129</v>
      </c>
      <c r="C230" s="26" t="s">
        <v>130</v>
      </c>
      <c r="D230" s="26" t="s">
        <v>35</v>
      </c>
      <c r="E230" s="26" t="s">
        <v>98</v>
      </c>
      <c r="F230" s="27" t="s">
        <v>44</v>
      </c>
      <c r="G230" s="28">
        <v>67.5</v>
      </c>
      <c r="H230" s="29" t="s">
        <v>38</v>
      </c>
      <c r="I230" s="29" t="s">
        <v>59</v>
      </c>
      <c r="J230" s="33" t="s">
        <v>40</v>
      </c>
      <c r="K230" s="33" t="s">
        <v>59</v>
      </c>
      <c r="L230" s="33"/>
      <c r="M230" s="33" t="s">
        <v>59</v>
      </c>
      <c r="N230" s="34">
        <v>17.5</v>
      </c>
      <c r="O230" s="34">
        <v>40</v>
      </c>
      <c r="P230" s="34">
        <v>10</v>
      </c>
      <c r="Q230" s="35"/>
    </row>
    <row r="231" spans="1:17" ht="14.45" customHeight="1" x14ac:dyDescent="0.25">
      <c r="A231" s="25">
        <v>39289</v>
      </c>
      <c r="B231" s="26" t="s">
        <v>131</v>
      </c>
      <c r="C231" s="26" t="s">
        <v>132</v>
      </c>
      <c r="D231" s="26" t="s">
        <v>35</v>
      </c>
      <c r="E231" s="26" t="s">
        <v>54</v>
      </c>
      <c r="F231" s="27" t="s">
        <v>44</v>
      </c>
      <c r="G231" s="28">
        <v>110</v>
      </c>
      <c r="H231" s="29" t="s">
        <v>38</v>
      </c>
      <c r="I231" s="29" t="s">
        <v>59</v>
      </c>
      <c r="J231" s="33" t="s">
        <v>40</v>
      </c>
      <c r="K231" s="33" t="s">
        <v>59</v>
      </c>
      <c r="L231" s="33"/>
      <c r="M231" s="33" t="s">
        <v>59</v>
      </c>
      <c r="N231" s="34">
        <v>60</v>
      </c>
      <c r="O231" s="34">
        <v>40</v>
      </c>
      <c r="P231" s="34">
        <v>10</v>
      </c>
      <c r="Q231" s="43"/>
    </row>
    <row r="232" spans="1:17" ht="14.45" customHeight="1" x14ac:dyDescent="0.25">
      <c r="A232" s="25">
        <v>39291</v>
      </c>
      <c r="B232" s="26" t="s">
        <v>133</v>
      </c>
      <c r="C232" s="26" t="s">
        <v>130</v>
      </c>
      <c r="D232" s="26" t="s">
        <v>50</v>
      </c>
      <c r="E232" s="26" t="s">
        <v>51</v>
      </c>
      <c r="F232" s="27" t="s">
        <v>52</v>
      </c>
      <c r="G232" s="28">
        <v>70.5</v>
      </c>
      <c r="H232" s="29" t="s">
        <v>38</v>
      </c>
      <c r="I232" s="29" t="s">
        <v>59</v>
      </c>
      <c r="J232" s="33" t="s">
        <v>40</v>
      </c>
      <c r="K232" s="33" t="s">
        <v>40</v>
      </c>
      <c r="L232" s="33"/>
      <c r="M232" s="33" t="s">
        <v>59</v>
      </c>
      <c r="N232" s="34">
        <v>47.5</v>
      </c>
      <c r="O232" s="34">
        <v>18</v>
      </c>
      <c r="P232" s="34">
        <v>5</v>
      </c>
      <c r="Q232" s="43"/>
    </row>
    <row r="233" spans="1:17" ht="14.45" customHeight="1" x14ac:dyDescent="0.25">
      <c r="A233" s="25">
        <v>39291</v>
      </c>
      <c r="B233" s="26" t="s">
        <v>133</v>
      </c>
      <c r="C233" s="26" t="s">
        <v>130</v>
      </c>
      <c r="D233" s="26" t="s">
        <v>50</v>
      </c>
      <c r="E233" s="26" t="s">
        <v>51</v>
      </c>
      <c r="F233" s="27" t="s">
        <v>52</v>
      </c>
      <c r="G233" s="28">
        <v>68</v>
      </c>
      <c r="H233" s="29" t="s">
        <v>38</v>
      </c>
      <c r="I233" s="29" t="s">
        <v>59</v>
      </c>
      <c r="J233" s="33" t="s">
        <v>40</v>
      </c>
      <c r="K233" s="33" t="s">
        <v>40</v>
      </c>
      <c r="L233" s="33"/>
      <c r="M233" s="33" t="s">
        <v>59</v>
      </c>
      <c r="N233" s="34">
        <v>45</v>
      </c>
      <c r="O233" s="34">
        <v>18</v>
      </c>
      <c r="P233" s="34">
        <v>5</v>
      </c>
      <c r="Q233" s="35"/>
    </row>
    <row r="234" spans="1:17" ht="14.45" customHeight="1" x14ac:dyDescent="0.25">
      <c r="A234" s="25">
        <v>39291</v>
      </c>
      <c r="B234" s="26" t="s">
        <v>133</v>
      </c>
      <c r="C234" s="26" t="s">
        <v>130</v>
      </c>
      <c r="D234" s="26" t="s">
        <v>50</v>
      </c>
      <c r="E234" s="26" t="s">
        <v>51</v>
      </c>
      <c r="F234" s="27" t="s">
        <v>52</v>
      </c>
      <c r="G234" s="28">
        <v>65.5</v>
      </c>
      <c r="H234" s="29" t="s">
        <v>38</v>
      </c>
      <c r="I234" s="29" t="s">
        <v>59</v>
      </c>
      <c r="J234" s="33" t="s">
        <v>40</v>
      </c>
      <c r="K234" s="33" t="s">
        <v>40</v>
      </c>
      <c r="L234" s="33"/>
      <c r="M234" s="33" t="s">
        <v>59</v>
      </c>
      <c r="N234" s="34">
        <v>42.5</v>
      </c>
      <c r="O234" s="34">
        <v>18</v>
      </c>
      <c r="P234" s="34">
        <v>5</v>
      </c>
      <c r="Q234" s="35"/>
    </row>
    <row r="235" spans="1:17" ht="14.45" customHeight="1" x14ac:dyDescent="0.25">
      <c r="A235" s="25">
        <v>39297</v>
      </c>
      <c r="B235" s="26" t="s">
        <v>134</v>
      </c>
      <c r="C235" s="26" t="s">
        <v>130</v>
      </c>
      <c r="D235" s="26" t="s">
        <v>35</v>
      </c>
      <c r="E235" s="26" t="s">
        <v>54</v>
      </c>
      <c r="F235" s="27" t="s">
        <v>44</v>
      </c>
      <c r="G235" s="28">
        <v>65</v>
      </c>
      <c r="H235" s="29" t="s">
        <v>38</v>
      </c>
      <c r="I235" s="29" t="s">
        <v>59</v>
      </c>
      <c r="J235" s="33" t="s">
        <v>40</v>
      </c>
      <c r="K235" s="33" t="s">
        <v>59</v>
      </c>
      <c r="L235" s="33"/>
      <c r="M235" s="33" t="s">
        <v>59</v>
      </c>
      <c r="N235" s="34">
        <v>15</v>
      </c>
      <c r="O235" s="34">
        <v>40</v>
      </c>
      <c r="P235" s="34">
        <v>10</v>
      </c>
      <c r="Q235" s="35"/>
    </row>
    <row r="236" spans="1:17" ht="14.45" customHeight="1" x14ac:dyDescent="0.25">
      <c r="A236" s="25">
        <v>39297</v>
      </c>
      <c r="B236" s="26" t="s">
        <v>134</v>
      </c>
      <c r="C236" s="26" t="s">
        <v>130</v>
      </c>
      <c r="D236" s="26" t="s">
        <v>35</v>
      </c>
      <c r="E236" s="26" t="s">
        <v>54</v>
      </c>
      <c r="F236" s="27" t="s">
        <v>44</v>
      </c>
      <c r="G236" s="28">
        <v>65</v>
      </c>
      <c r="H236" s="29" t="s">
        <v>38</v>
      </c>
      <c r="I236" s="29" t="s">
        <v>59</v>
      </c>
      <c r="J236" s="33" t="s">
        <v>40</v>
      </c>
      <c r="K236" s="33" t="s">
        <v>59</v>
      </c>
      <c r="L236" s="33"/>
      <c r="M236" s="33" t="s">
        <v>59</v>
      </c>
      <c r="N236" s="34">
        <v>15</v>
      </c>
      <c r="O236" s="34">
        <v>40</v>
      </c>
      <c r="P236" s="34">
        <v>10</v>
      </c>
      <c r="Q236" s="35"/>
    </row>
    <row r="237" spans="1:17" ht="16.5" customHeight="1" x14ac:dyDescent="0.25">
      <c r="A237" s="25">
        <v>39297</v>
      </c>
      <c r="B237" s="26" t="s">
        <v>134</v>
      </c>
      <c r="C237" s="26" t="s">
        <v>130</v>
      </c>
      <c r="D237" s="26" t="s">
        <v>35</v>
      </c>
      <c r="E237" s="26" t="s">
        <v>54</v>
      </c>
      <c r="F237" s="27" t="s">
        <v>44</v>
      </c>
      <c r="G237" s="28">
        <v>65</v>
      </c>
      <c r="H237" s="29" t="s">
        <v>38</v>
      </c>
      <c r="I237" s="29" t="s">
        <v>59</v>
      </c>
      <c r="J237" s="33" t="s">
        <v>40</v>
      </c>
      <c r="K237" s="33" t="s">
        <v>59</v>
      </c>
      <c r="L237" s="33"/>
      <c r="M237" s="33" t="s">
        <v>59</v>
      </c>
      <c r="N237" s="34">
        <v>15</v>
      </c>
      <c r="O237" s="34">
        <v>40</v>
      </c>
      <c r="P237" s="34">
        <v>10</v>
      </c>
      <c r="Q237" s="36"/>
    </row>
    <row r="238" spans="1:17" ht="16.5" customHeight="1" x14ac:dyDescent="0.25">
      <c r="A238" s="25">
        <v>39307</v>
      </c>
      <c r="B238" s="26" t="s">
        <v>135</v>
      </c>
      <c r="C238" s="26" t="s">
        <v>136</v>
      </c>
      <c r="D238" s="26" t="s">
        <v>35</v>
      </c>
      <c r="E238" s="26" t="s">
        <v>54</v>
      </c>
      <c r="F238" s="27" t="s">
        <v>44</v>
      </c>
      <c r="G238" s="28">
        <v>105</v>
      </c>
      <c r="H238" s="29" t="s">
        <v>38</v>
      </c>
      <c r="I238" s="29" t="s">
        <v>59</v>
      </c>
      <c r="J238" s="33" t="s">
        <v>40</v>
      </c>
      <c r="K238" s="33" t="s">
        <v>59</v>
      </c>
      <c r="L238" s="33"/>
      <c r="M238" s="33" t="s">
        <v>40</v>
      </c>
      <c r="N238" s="34">
        <v>60</v>
      </c>
      <c r="O238" s="34">
        <v>40</v>
      </c>
      <c r="P238" s="34">
        <v>5</v>
      </c>
      <c r="Q238" s="36"/>
    </row>
    <row r="239" spans="1:17" ht="14.45" customHeight="1" x14ac:dyDescent="0.25">
      <c r="A239" s="25">
        <v>39307</v>
      </c>
      <c r="B239" s="26" t="s">
        <v>135</v>
      </c>
      <c r="C239" s="26" t="s">
        <v>136</v>
      </c>
      <c r="D239" s="26" t="s">
        <v>35</v>
      </c>
      <c r="E239" s="26" t="s">
        <v>54</v>
      </c>
      <c r="F239" s="27" t="s">
        <v>44</v>
      </c>
      <c r="G239" s="28">
        <v>85</v>
      </c>
      <c r="H239" s="29" t="s">
        <v>38</v>
      </c>
      <c r="I239" s="29" t="s">
        <v>59</v>
      </c>
      <c r="J239" s="33" t="s">
        <v>40</v>
      </c>
      <c r="K239" s="33" t="s">
        <v>59</v>
      </c>
      <c r="L239" s="33"/>
      <c r="M239" s="33" t="s">
        <v>40</v>
      </c>
      <c r="N239" s="34">
        <v>40</v>
      </c>
      <c r="O239" s="34">
        <v>40</v>
      </c>
      <c r="P239" s="34">
        <v>5</v>
      </c>
      <c r="Q239" s="35"/>
    </row>
    <row r="240" spans="1:17" ht="15" customHeight="1" x14ac:dyDescent="0.25">
      <c r="A240" s="25">
        <v>39307</v>
      </c>
      <c r="B240" s="26" t="s">
        <v>135</v>
      </c>
      <c r="C240" s="26" t="s">
        <v>136</v>
      </c>
      <c r="D240" s="26" t="s">
        <v>35</v>
      </c>
      <c r="E240" s="26" t="s">
        <v>54</v>
      </c>
      <c r="F240" s="27" t="s">
        <v>44</v>
      </c>
      <c r="G240" s="28">
        <v>85</v>
      </c>
      <c r="H240" s="29" t="s">
        <v>38</v>
      </c>
      <c r="I240" s="29" t="s">
        <v>59</v>
      </c>
      <c r="J240" s="33" t="s">
        <v>40</v>
      </c>
      <c r="K240" s="33" t="s">
        <v>59</v>
      </c>
      <c r="L240" s="33"/>
      <c r="M240" s="33" t="s">
        <v>40</v>
      </c>
      <c r="N240" s="34">
        <v>40</v>
      </c>
      <c r="O240" s="34">
        <v>40</v>
      </c>
      <c r="P240" s="34">
        <v>5</v>
      </c>
      <c r="Q240" s="36"/>
    </row>
    <row r="241" spans="1:17" ht="15" customHeight="1" x14ac:dyDescent="0.25">
      <c r="A241" s="25">
        <v>39307</v>
      </c>
      <c r="B241" s="26" t="s">
        <v>135</v>
      </c>
      <c r="C241" s="26" t="s">
        <v>136</v>
      </c>
      <c r="D241" s="26" t="s">
        <v>35</v>
      </c>
      <c r="E241" s="26" t="s">
        <v>54</v>
      </c>
      <c r="F241" s="27" t="s">
        <v>44</v>
      </c>
      <c r="G241" s="28">
        <v>80</v>
      </c>
      <c r="H241" s="29" t="s">
        <v>38</v>
      </c>
      <c r="I241" s="29" t="s">
        <v>59</v>
      </c>
      <c r="J241" s="33" t="s">
        <v>40</v>
      </c>
      <c r="K241" s="33" t="s">
        <v>59</v>
      </c>
      <c r="L241" s="33"/>
      <c r="M241" s="33" t="s">
        <v>40</v>
      </c>
      <c r="N241" s="34">
        <v>35</v>
      </c>
      <c r="O241" s="34">
        <v>40</v>
      </c>
      <c r="P241" s="34">
        <v>5</v>
      </c>
      <c r="Q241" s="36"/>
    </row>
    <row r="242" spans="1:17" ht="16.899999999999999" customHeight="1" x14ac:dyDescent="0.25">
      <c r="A242" s="25">
        <v>39307</v>
      </c>
      <c r="B242" s="26" t="s">
        <v>135</v>
      </c>
      <c r="C242" s="26" t="s">
        <v>136</v>
      </c>
      <c r="D242" s="26" t="s">
        <v>35</v>
      </c>
      <c r="E242" s="26" t="s">
        <v>54</v>
      </c>
      <c r="F242" s="27" t="s">
        <v>44</v>
      </c>
      <c r="G242" s="28">
        <v>77.5</v>
      </c>
      <c r="H242" s="29" t="s">
        <v>38</v>
      </c>
      <c r="I242" s="29" t="s">
        <v>59</v>
      </c>
      <c r="J242" s="33" t="s">
        <v>40</v>
      </c>
      <c r="K242" s="33" t="s">
        <v>59</v>
      </c>
      <c r="L242" s="33"/>
      <c r="M242" s="33" t="s">
        <v>40</v>
      </c>
      <c r="N242" s="34">
        <v>32.5</v>
      </c>
      <c r="O242" s="34">
        <v>40</v>
      </c>
      <c r="P242" s="34">
        <v>5</v>
      </c>
      <c r="Q242" s="36"/>
    </row>
    <row r="243" spans="1:17" ht="16.899999999999999" customHeight="1" x14ac:dyDescent="0.25">
      <c r="A243" s="25">
        <v>39307</v>
      </c>
      <c r="B243" s="26" t="s">
        <v>135</v>
      </c>
      <c r="C243" s="26" t="s">
        <v>136</v>
      </c>
      <c r="D243" s="26" t="s">
        <v>35</v>
      </c>
      <c r="E243" s="26" t="s">
        <v>54</v>
      </c>
      <c r="F243" s="27" t="s">
        <v>44</v>
      </c>
      <c r="G243" s="28">
        <v>45</v>
      </c>
      <c r="H243" s="29" t="s">
        <v>38</v>
      </c>
      <c r="I243" s="29" t="s">
        <v>40</v>
      </c>
      <c r="J243" s="33" t="s">
        <v>40</v>
      </c>
      <c r="K243" s="33" t="s">
        <v>59</v>
      </c>
      <c r="L243" s="33"/>
      <c r="M243" s="33" t="s">
        <v>40</v>
      </c>
      <c r="N243" s="34">
        <v>0</v>
      </c>
      <c r="O243" s="34">
        <v>40</v>
      </c>
      <c r="P243" s="34">
        <v>5</v>
      </c>
      <c r="Q243" s="36"/>
    </row>
    <row r="244" spans="1:17" ht="16.899999999999999" customHeight="1" x14ac:dyDescent="0.25">
      <c r="A244" s="25">
        <v>39307</v>
      </c>
      <c r="B244" s="26" t="s">
        <v>135</v>
      </c>
      <c r="C244" s="26" t="s">
        <v>136</v>
      </c>
      <c r="D244" s="26" t="s">
        <v>35</v>
      </c>
      <c r="E244" s="26" t="s">
        <v>54</v>
      </c>
      <c r="F244" s="27" t="s">
        <v>44</v>
      </c>
      <c r="G244" s="28">
        <v>45</v>
      </c>
      <c r="H244" s="29" t="s">
        <v>38</v>
      </c>
      <c r="I244" s="29" t="s">
        <v>40</v>
      </c>
      <c r="J244" s="33" t="s">
        <v>40</v>
      </c>
      <c r="K244" s="33" t="s">
        <v>59</v>
      </c>
      <c r="L244" s="33"/>
      <c r="M244" s="33" t="s">
        <v>40</v>
      </c>
      <c r="N244" s="34">
        <v>0</v>
      </c>
      <c r="O244" s="34">
        <v>40</v>
      </c>
      <c r="P244" s="34">
        <v>5</v>
      </c>
      <c r="Q244" s="36"/>
    </row>
    <row r="245" spans="1:17" ht="16.899999999999999" customHeight="1" x14ac:dyDescent="0.25">
      <c r="A245" s="25">
        <v>39308</v>
      </c>
      <c r="B245" s="26" t="s">
        <v>137</v>
      </c>
      <c r="C245" s="26" t="s">
        <v>136</v>
      </c>
      <c r="D245" s="26" t="s">
        <v>35</v>
      </c>
      <c r="E245" s="26" t="s">
        <v>66</v>
      </c>
      <c r="F245" s="27" t="s">
        <v>44</v>
      </c>
      <c r="G245" s="28">
        <v>67.5</v>
      </c>
      <c r="H245" s="29" t="s">
        <v>38</v>
      </c>
      <c r="I245" s="29" t="s">
        <v>59</v>
      </c>
      <c r="J245" s="33" t="s">
        <v>40</v>
      </c>
      <c r="K245" s="33" t="s">
        <v>40</v>
      </c>
      <c r="L245" s="33"/>
      <c r="M245" s="33" t="s">
        <v>40</v>
      </c>
      <c r="N245" s="34">
        <v>27.5</v>
      </c>
      <c r="O245" s="34">
        <v>40</v>
      </c>
      <c r="P245" s="34">
        <v>0</v>
      </c>
      <c r="Q245" s="36"/>
    </row>
    <row r="246" spans="1:17" ht="16.899999999999999" customHeight="1" x14ac:dyDescent="0.25">
      <c r="A246" s="25">
        <v>39308</v>
      </c>
      <c r="B246" s="26" t="s">
        <v>137</v>
      </c>
      <c r="C246" s="26" t="s">
        <v>136</v>
      </c>
      <c r="D246" s="26" t="s">
        <v>35</v>
      </c>
      <c r="E246" s="26" t="s">
        <v>66</v>
      </c>
      <c r="F246" s="27" t="s">
        <v>44</v>
      </c>
      <c r="G246" s="28">
        <v>57.5</v>
      </c>
      <c r="H246" s="29" t="s">
        <v>38</v>
      </c>
      <c r="I246" s="29" t="s">
        <v>59</v>
      </c>
      <c r="J246" s="33" t="s">
        <v>40</v>
      </c>
      <c r="K246" s="33" t="s">
        <v>40</v>
      </c>
      <c r="L246" s="33"/>
      <c r="M246" s="33" t="s">
        <v>40</v>
      </c>
      <c r="N246" s="34">
        <v>17.5</v>
      </c>
      <c r="O246" s="34">
        <v>40</v>
      </c>
      <c r="P246" s="34">
        <v>0</v>
      </c>
      <c r="Q246" s="36"/>
    </row>
    <row r="247" spans="1:17" ht="16.899999999999999" customHeight="1" x14ac:dyDescent="0.25">
      <c r="A247" s="25">
        <v>39308</v>
      </c>
      <c r="B247" s="26" t="s">
        <v>137</v>
      </c>
      <c r="C247" s="26" t="s">
        <v>136</v>
      </c>
      <c r="D247" s="26" t="s">
        <v>35</v>
      </c>
      <c r="E247" s="26" t="s">
        <v>66</v>
      </c>
      <c r="F247" s="27" t="s">
        <v>44</v>
      </c>
      <c r="G247" s="28">
        <v>57.5</v>
      </c>
      <c r="H247" s="29" t="s">
        <v>38</v>
      </c>
      <c r="I247" s="29" t="s">
        <v>59</v>
      </c>
      <c r="J247" s="33" t="s">
        <v>40</v>
      </c>
      <c r="K247" s="33" t="s">
        <v>40</v>
      </c>
      <c r="L247" s="33"/>
      <c r="M247" s="33" t="s">
        <v>40</v>
      </c>
      <c r="N247" s="34">
        <v>17.5</v>
      </c>
      <c r="O247" s="34">
        <v>40</v>
      </c>
      <c r="P247" s="34">
        <v>0</v>
      </c>
      <c r="Q247" s="36"/>
    </row>
    <row r="248" spans="1:17" ht="14.45" customHeight="1" x14ac:dyDescent="0.25">
      <c r="A248" s="25">
        <v>39321</v>
      </c>
      <c r="B248" s="26" t="s">
        <v>138</v>
      </c>
      <c r="C248" s="26" t="s">
        <v>139</v>
      </c>
      <c r="D248" s="26" t="s">
        <v>35</v>
      </c>
      <c r="E248" s="26" t="s">
        <v>140</v>
      </c>
      <c r="F248" s="27" t="s">
        <v>44</v>
      </c>
      <c r="G248" s="28">
        <v>57.5</v>
      </c>
      <c r="H248" s="29" t="s">
        <v>38</v>
      </c>
      <c r="I248" s="29" t="s">
        <v>59</v>
      </c>
      <c r="J248" s="33" t="s">
        <v>40</v>
      </c>
      <c r="K248" s="33" t="s">
        <v>40</v>
      </c>
      <c r="L248" s="33"/>
      <c r="M248" s="33" t="s">
        <v>59</v>
      </c>
      <c r="N248" s="34">
        <v>12.5</v>
      </c>
      <c r="O248" s="34">
        <v>40</v>
      </c>
      <c r="P248" s="34">
        <v>5</v>
      </c>
      <c r="Q248" s="35"/>
    </row>
    <row r="249" spans="1:17" ht="14.45" customHeight="1" x14ac:dyDescent="0.25">
      <c r="A249" s="25">
        <v>39323</v>
      </c>
      <c r="B249" s="26" t="s">
        <v>141</v>
      </c>
      <c r="C249" s="26" t="s">
        <v>139</v>
      </c>
      <c r="D249" s="26" t="s">
        <v>35</v>
      </c>
      <c r="E249" s="26" t="s">
        <v>54</v>
      </c>
      <c r="F249" s="27" t="s">
        <v>44</v>
      </c>
      <c r="G249" s="28">
        <v>95</v>
      </c>
      <c r="H249" s="29" t="s">
        <v>38</v>
      </c>
      <c r="I249" s="29" t="s">
        <v>59</v>
      </c>
      <c r="J249" s="33" t="s">
        <v>40</v>
      </c>
      <c r="K249" s="33" t="s">
        <v>40</v>
      </c>
      <c r="L249" s="33"/>
      <c r="M249" s="33" t="s">
        <v>59</v>
      </c>
      <c r="N249" s="34">
        <v>50</v>
      </c>
      <c r="O249" s="34">
        <v>40</v>
      </c>
      <c r="P249" s="34">
        <v>5</v>
      </c>
      <c r="Q249" s="35"/>
    </row>
    <row r="250" spans="1:17" ht="14.45" customHeight="1" x14ac:dyDescent="0.25">
      <c r="A250" s="25">
        <v>39335</v>
      </c>
      <c r="B250" s="26" t="s">
        <v>142</v>
      </c>
      <c r="C250" s="26" t="s">
        <v>143</v>
      </c>
      <c r="D250" s="26" t="s">
        <v>35</v>
      </c>
      <c r="E250" s="26" t="s">
        <v>54</v>
      </c>
      <c r="F250" s="27" t="s">
        <v>44</v>
      </c>
      <c r="G250" s="28">
        <v>95</v>
      </c>
      <c r="H250" s="29" t="s">
        <v>38</v>
      </c>
      <c r="I250" s="29" t="s">
        <v>59</v>
      </c>
      <c r="J250" s="33" t="s">
        <v>40</v>
      </c>
      <c r="K250" s="33" t="s">
        <v>40</v>
      </c>
      <c r="L250" s="33"/>
      <c r="M250" s="33" t="s">
        <v>59</v>
      </c>
      <c r="N250" s="34">
        <v>50</v>
      </c>
      <c r="O250" s="34">
        <v>40</v>
      </c>
      <c r="P250" s="34">
        <v>5</v>
      </c>
      <c r="Q250" s="35"/>
    </row>
    <row r="251" spans="1:17" ht="14.45" customHeight="1" x14ac:dyDescent="0.25">
      <c r="A251" s="25">
        <v>39335</v>
      </c>
      <c r="B251" s="26" t="s">
        <v>142</v>
      </c>
      <c r="C251" s="26" t="s">
        <v>143</v>
      </c>
      <c r="D251" s="26" t="s">
        <v>35</v>
      </c>
      <c r="E251" s="26" t="s">
        <v>54</v>
      </c>
      <c r="F251" s="27" t="s">
        <v>44</v>
      </c>
      <c r="G251" s="28">
        <v>95</v>
      </c>
      <c r="H251" s="29" t="s">
        <v>38</v>
      </c>
      <c r="I251" s="29" t="s">
        <v>59</v>
      </c>
      <c r="J251" s="33" t="s">
        <v>40</v>
      </c>
      <c r="K251" s="33" t="s">
        <v>40</v>
      </c>
      <c r="L251" s="33"/>
      <c r="M251" s="33" t="s">
        <v>59</v>
      </c>
      <c r="N251" s="34">
        <v>50</v>
      </c>
      <c r="O251" s="34">
        <v>40</v>
      </c>
      <c r="P251" s="34">
        <v>5</v>
      </c>
      <c r="Q251" s="35"/>
    </row>
    <row r="252" spans="1:17" ht="14.45" customHeight="1" x14ac:dyDescent="0.25">
      <c r="A252" s="25">
        <v>39339</v>
      </c>
      <c r="B252" s="26" t="s">
        <v>144</v>
      </c>
      <c r="C252" s="26" t="s">
        <v>145</v>
      </c>
      <c r="D252" s="26" t="s">
        <v>35</v>
      </c>
      <c r="E252" s="26" t="s">
        <v>43</v>
      </c>
      <c r="F252" s="27" t="s">
        <v>44</v>
      </c>
      <c r="G252" s="28">
        <v>40</v>
      </c>
      <c r="H252" s="29" t="s">
        <v>38</v>
      </c>
      <c r="I252" s="29" t="s">
        <v>40</v>
      </c>
      <c r="J252" s="33" t="s">
        <v>40</v>
      </c>
      <c r="K252" s="33" t="s">
        <v>40</v>
      </c>
      <c r="L252" s="33"/>
      <c r="M252" s="33" t="s">
        <v>40</v>
      </c>
      <c r="N252" s="34">
        <v>0</v>
      </c>
      <c r="O252" s="34">
        <v>40</v>
      </c>
      <c r="P252" s="34">
        <v>0</v>
      </c>
      <c r="Q252" s="35"/>
    </row>
    <row r="253" spans="1:17" ht="14.45" customHeight="1" x14ac:dyDescent="0.25">
      <c r="A253" s="25">
        <v>39339</v>
      </c>
      <c r="B253" s="26" t="s">
        <v>144</v>
      </c>
      <c r="C253" s="26" t="s">
        <v>145</v>
      </c>
      <c r="D253" s="26" t="s">
        <v>35</v>
      </c>
      <c r="E253" s="26" t="s">
        <v>43</v>
      </c>
      <c r="F253" s="27" t="s">
        <v>44</v>
      </c>
      <c r="G253" s="28">
        <v>40</v>
      </c>
      <c r="H253" s="29" t="s">
        <v>38</v>
      </c>
      <c r="I253" s="29" t="s">
        <v>40</v>
      </c>
      <c r="J253" s="33" t="s">
        <v>40</v>
      </c>
      <c r="K253" s="33" t="s">
        <v>40</v>
      </c>
      <c r="L253" s="33"/>
      <c r="M253" s="33" t="s">
        <v>40</v>
      </c>
      <c r="N253" s="34">
        <v>0</v>
      </c>
      <c r="O253" s="34">
        <v>40</v>
      </c>
      <c r="P253" s="34">
        <v>0</v>
      </c>
      <c r="Q253" s="35"/>
    </row>
    <row r="254" spans="1:17" ht="14.45" customHeight="1" x14ac:dyDescent="0.25">
      <c r="A254" s="25">
        <v>39353</v>
      </c>
      <c r="B254" s="26" t="s">
        <v>146</v>
      </c>
      <c r="C254" s="26" t="s">
        <v>34</v>
      </c>
      <c r="D254" s="26" t="s">
        <v>35</v>
      </c>
      <c r="E254" s="26" t="s">
        <v>98</v>
      </c>
      <c r="F254" s="27" t="s">
        <v>44</v>
      </c>
      <c r="G254" s="28">
        <v>82.5</v>
      </c>
      <c r="H254" s="29" t="s">
        <v>38</v>
      </c>
      <c r="I254" s="29" t="s">
        <v>59</v>
      </c>
      <c r="J254" s="33" t="s">
        <v>40</v>
      </c>
      <c r="K254" s="33" t="s">
        <v>40</v>
      </c>
      <c r="L254" s="33"/>
      <c r="M254" s="33" t="s">
        <v>40</v>
      </c>
      <c r="N254" s="34">
        <v>42.5</v>
      </c>
      <c r="O254" s="34">
        <v>40</v>
      </c>
      <c r="P254" s="34">
        <v>0</v>
      </c>
      <c r="Q254" s="35"/>
    </row>
    <row r="255" spans="1:17" ht="14.45" customHeight="1" x14ac:dyDescent="0.25">
      <c r="A255" s="25">
        <v>39353</v>
      </c>
      <c r="B255" s="26" t="s">
        <v>146</v>
      </c>
      <c r="C255" s="26" t="s">
        <v>34</v>
      </c>
      <c r="D255" s="26" t="s">
        <v>35</v>
      </c>
      <c r="E255" s="26" t="s">
        <v>98</v>
      </c>
      <c r="F255" s="27" t="s">
        <v>44</v>
      </c>
      <c r="G255" s="28">
        <v>82.5</v>
      </c>
      <c r="H255" s="29" t="s">
        <v>38</v>
      </c>
      <c r="I255" s="29" t="s">
        <v>59</v>
      </c>
      <c r="J255" s="33" t="s">
        <v>40</v>
      </c>
      <c r="K255" s="33" t="s">
        <v>40</v>
      </c>
      <c r="L255" s="33"/>
      <c r="M255" s="33" t="s">
        <v>40</v>
      </c>
      <c r="N255" s="34">
        <v>42.5</v>
      </c>
      <c r="O255" s="34">
        <v>40</v>
      </c>
      <c r="P255" s="34">
        <v>0</v>
      </c>
      <c r="Q255" s="35"/>
    </row>
    <row r="256" spans="1:17" ht="15" customHeight="1" x14ac:dyDescent="0.25">
      <c r="A256" s="25">
        <v>39353</v>
      </c>
      <c r="B256" s="26" t="s">
        <v>146</v>
      </c>
      <c r="C256" s="26" t="s">
        <v>34</v>
      </c>
      <c r="D256" s="26" t="s">
        <v>35</v>
      </c>
      <c r="E256" s="26" t="s">
        <v>98</v>
      </c>
      <c r="F256" s="27" t="s">
        <v>44</v>
      </c>
      <c r="G256" s="28">
        <v>82.5</v>
      </c>
      <c r="H256" s="29" t="s">
        <v>38</v>
      </c>
      <c r="I256" s="29" t="s">
        <v>59</v>
      </c>
      <c r="J256" s="33" t="s">
        <v>40</v>
      </c>
      <c r="K256" s="33" t="s">
        <v>40</v>
      </c>
      <c r="L256" s="33"/>
      <c r="M256" s="33" t="s">
        <v>40</v>
      </c>
      <c r="N256" s="34">
        <v>42.5</v>
      </c>
      <c r="O256" s="34">
        <v>40</v>
      </c>
      <c r="P256" s="34">
        <v>0</v>
      </c>
      <c r="Q256" s="36"/>
    </row>
    <row r="257" spans="1:17" ht="15" customHeight="1" x14ac:dyDescent="0.25">
      <c r="A257" s="25">
        <v>39353</v>
      </c>
      <c r="B257" s="26" t="s">
        <v>146</v>
      </c>
      <c r="C257" s="26" t="s">
        <v>34</v>
      </c>
      <c r="D257" s="26" t="s">
        <v>35</v>
      </c>
      <c r="E257" s="26" t="s">
        <v>98</v>
      </c>
      <c r="F257" s="27" t="s">
        <v>44</v>
      </c>
      <c r="G257" s="28">
        <v>82.5</v>
      </c>
      <c r="H257" s="29" t="s">
        <v>38</v>
      </c>
      <c r="I257" s="29" t="s">
        <v>59</v>
      </c>
      <c r="J257" s="33" t="s">
        <v>40</v>
      </c>
      <c r="K257" s="33" t="s">
        <v>40</v>
      </c>
      <c r="L257" s="33"/>
      <c r="M257" s="33" t="s">
        <v>40</v>
      </c>
      <c r="N257" s="34">
        <v>42.5</v>
      </c>
      <c r="O257" s="34">
        <v>40</v>
      </c>
      <c r="P257" s="34">
        <v>0</v>
      </c>
      <c r="Q257" s="36"/>
    </row>
    <row r="258" spans="1:17" ht="14.45" customHeight="1" x14ac:dyDescent="0.25">
      <c r="A258" s="25">
        <v>39353</v>
      </c>
      <c r="B258" s="26" t="s">
        <v>146</v>
      </c>
      <c r="C258" s="26" t="s">
        <v>34</v>
      </c>
      <c r="D258" s="26" t="s">
        <v>35</v>
      </c>
      <c r="E258" s="26" t="s">
        <v>98</v>
      </c>
      <c r="F258" s="27" t="s">
        <v>44</v>
      </c>
      <c r="G258" s="28">
        <v>82.5</v>
      </c>
      <c r="H258" s="29" t="s">
        <v>38</v>
      </c>
      <c r="I258" s="29" t="s">
        <v>59</v>
      </c>
      <c r="J258" s="33" t="s">
        <v>40</v>
      </c>
      <c r="K258" s="33" t="s">
        <v>40</v>
      </c>
      <c r="L258" s="33"/>
      <c r="M258" s="33" t="s">
        <v>40</v>
      </c>
      <c r="N258" s="34">
        <v>42.5</v>
      </c>
      <c r="O258" s="34">
        <v>40</v>
      </c>
      <c r="P258" s="34">
        <v>0</v>
      </c>
      <c r="Q258" s="35"/>
    </row>
    <row r="259" spans="1:17" ht="14.45" customHeight="1" x14ac:dyDescent="0.25">
      <c r="A259" s="25">
        <v>39353</v>
      </c>
      <c r="B259" s="26" t="s">
        <v>146</v>
      </c>
      <c r="C259" s="26" t="s">
        <v>34</v>
      </c>
      <c r="D259" s="26" t="s">
        <v>35</v>
      </c>
      <c r="E259" s="26" t="s">
        <v>98</v>
      </c>
      <c r="F259" s="27" t="s">
        <v>44</v>
      </c>
      <c r="G259" s="28">
        <v>80</v>
      </c>
      <c r="H259" s="29" t="s">
        <v>38</v>
      </c>
      <c r="I259" s="29" t="s">
        <v>59</v>
      </c>
      <c r="J259" s="33" t="s">
        <v>40</v>
      </c>
      <c r="K259" s="33" t="s">
        <v>40</v>
      </c>
      <c r="L259" s="33"/>
      <c r="M259" s="33" t="s">
        <v>40</v>
      </c>
      <c r="N259" s="34">
        <v>40</v>
      </c>
      <c r="O259" s="34">
        <v>40</v>
      </c>
      <c r="P259" s="34">
        <v>0</v>
      </c>
      <c r="Q259" s="35"/>
    </row>
    <row r="260" spans="1:17" ht="14.45" customHeight="1" x14ac:dyDescent="0.25">
      <c r="A260" s="25">
        <v>39353</v>
      </c>
      <c r="B260" s="26" t="s">
        <v>146</v>
      </c>
      <c r="C260" s="26" t="s">
        <v>34</v>
      </c>
      <c r="D260" s="26" t="s">
        <v>35</v>
      </c>
      <c r="E260" s="26" t="s">
        <v>98</v>
      </c>
      <c r="F260" s="27" t="s">
        <v>44</v>
      </c>
      <c r="G260" s="28">
        <v>80</v>
      </c>
      <c r="H260" s="29" t="s">
        <v>38</v>
      </c>
      <c r="I260" s="29" t="s">
        <v>59</v>
      </c>
      <c r="J260" s="33" t="s">
        <v>40</v>
      </c>
      <c r="K260" s="33" t="s">
        <v>40</v>
      </c>
      <c r="L260" s="33"/>
      <c r="M260" s="33" t="s">
        <v>40</v>
      </c>
      <c r="N260" s="34">
        <v>40</v>
      </c>
      <c r="O260" s="34">
        <v>40</v>
      </c>
      <c r="P260" s="34">
        <v>0</v>
      </c>
      <c r="Q260" s="35"/>
    </row>
    <row r="261" spans="1:17" ht="14.45" customHeight="1" x14ac:dyDescent="0.25">
      <c r="A261" s="25">
        <v>39353</v>
      </c>
      <c r="B261" s="26" t="s">
        <v>146</v>
      </c>
      <c r="C261" s="26" t="s">
        <v>34</v>
      </c>
      <c r="D261" s="26" t="s">
        <v>35</v>
      </c>
      <c r="E261" s="26" t="s">
        <v>98</v>
      </c>
      <c r="F261" s="27" t="s">
        <v>44</v>
      </c>
      <c r="G261" s="28">
        <v>80</v>
      </c>
      <c r="H261" s="29" t="s">
        <v>38</v>
      </c>
      <c r="I261" s="29" t="s">
        <v>59</v>
      </c>
      <c r="J261" s="33" t="s">
        <v>40</v>
      </c>
      <c r="K261" s="33" t="s">
        <v>40</v>
      </c>
      <c r="L261" s="33"/>
      <c r="M261" s="33" t="s">
        <v>40</v>
      </c>
      <c r="N261" s="34">
        <v>40</v>
      </c>
      <c r="O261" s="34">
        <v>40</v>
      </c>
      <c r="P261" s="34">
        <v>0</v>
      </c>
      <c r="Q261" s="35"/>
    </row>
    <row r="262" spans="1:17" ht="14.45" customHeight="1" x14ac:dyDescent="0.25">
      <c r="A262" s="25">
        <v>39353</v>
      </c>
      <c r="B262" s="26" t="s">
        <v>146</v>
      </c>
      <c r="C262" s="26" t="s">
        <v>34</v>
      </c>
      <c r="D262" s="26" t="s">
        <v>35</v>
      </c>
      <c r="E262" s="26" t="s">
        <v>98</v>
      </c>
      <c r="F262" s="27" t="s">
        <v>44</v>
      </c>
      <c r="G262" s="28">
        <v>80</v>
      </c>
      <c r="H262" s="29" t="s">
        <v>38</v>
      </c>
      <c r="I262" s="29" t="s">
        <v>59</v>
      </c>
      <c r="J262" s="33" t="s">
        <v>40</v>
      </c>
      <c r="K262" s="33" t="s">
        <v>40</v>
      </c>
      <c r="L262" s="33"/>
      <c r="M262" s="33" t="s">
        <v>40</v>
      </c>
      <c r="N262" s="34">
        <v>40</v>
      </c>
      <c r="O262" s="34">
        <v>40</v>
      </c>
      <c r="P262" s="34">
        <v>0</v>
      </c>
      <c r="Q262" s="35"/>
    </row>
    <row r="263" spans="1:17" ht="14.45" customHeight="1" x14ac:dyDescent="0.25">
      <c r="A263" s="25">
        <v>39353</v>
      </c>
      <c r="B263" s="26" t="s">
        <v>146</v>
      </c>
      <c r="C263" s="26" t="s">
        <v>34</v>
      </c>
      <c r="D263" s="26" t="s">
        <v>35</v>
      </c>
      <c r="E263" s="26" t="s">
        <v>98</v>
      </c>
      <c r="F263" s="27" t="s">
        <v>44</v>
      </c>
      <c r="G263" s="28">
        <v>80</v>
      </c>
      <c r="H263" s="29" t="s">
        <v>38</v>
      </c>
      <c r="I263" s="29" t="s">
        <v>59</v>
      </c>
      <c r="J263" s="33" t="s">
        <v>40</v>
      </c>
      <c r="K263" s="33" t="s">
        <v>40</v>
      </c>
      <c r="L263" s="33"/>
      <c r="M263" s="33" t="s">
        <v>40</v>
      </c>
      <c r="N263" s="34">
        <v>40</v>
      </c>
      <c r="O263" s="34">
        <v>40</v>
      </c>
      <c r="P263" s="34">
        <v>0</v>
      </c>
      <c r="Q263" s="35"/>
    </row>
    <row r="264" spans="1:17" ht="14.45" customHeight="1" x14ac:dyDescent="0.25">
      <c r="A264" s="25">
        <v>39353</v>
      </c>
      <c r="B264" s="26" t="s">
        <v>146</v>
      </c>
      <c r="C264" s="26" t="s">
        <v>34</v>
      </c>
      <c r="D264" s="26" t="s">
        <v>35</v>
      </c>
      <c r="E264" s="26" t="s">
        <v>98</v>
      </c>
      <c r="F264" s="27" t="s">
        <v>44</v>
      </c>
      <c r="G264" s="28">
        <v>80</v>
      </c>
      <c r="H264" s="29" t="s">
        <v>38</v>
      </c>
      <c r="I264" s="29" t="s">
        <v>59</v>
      </c>
      <c r="J264" s="33" t="s">
        <v>40</v>
      </c>
      <c r="K264" s="33" t="s">
        <v>40</v>
      </c>
      <c r="L264" s="33"/>
      <c r="M264" s="33" t="s">
        <v>40</v>
      </c>
      <c r="N264" s="34">
        <v>40</v>
      </c>
      <c r="O264" s="34">
        <v>40</v>
      </c>
      <c r="P264" s="34">
        <v>0</v>
      </c>
      <c r="Q264" s="35"/>
    </row>
    <row r="265" spans="1:17" ht="14.45" customHeight="1" x14ac:dyDescent="0.25">
      <c r="A265" s="25">
        <v>39353</v>
      </c>
      <c r="B265" s="26" t="s">
        <v>146</v>
      </c>
      <c r="C265" s="26" t="s">
        <v>34</v>
      </c>
      <c r="D265" s="26" t="s">
        <v>35</v>
      </c>
      <c r="E265" s="26" t="s">
        <v>98</v>
      </c>
      <c r="F265" s="27" t="s">
        <v>44</v>
      </c>
      <c r="G265" s="28">
        <v>80</v>
      </c>
      <c r="H265" s="29" t="s">
        <v>38</v>
      </c>
      <c r="I265" s="29" t="s">
        <v>59</v>
      </c>
      <c r="J265" s="33" t="s">
        <v>40</v>
      </c>
      <c r="K265" s="33" t="s">
        <v>40</v>
      </c>
      <c r="L265" s="33"/>
      <c r="M265" s="33" t="s">
        <v>40</v>
      </c>
      <c r="N265" s="34">
        <v>40</v>
      </c>
      <c r="O265" s="34">
        <v>40</v>
      </c>
      <c r="P265" s="34">
        <v>0</v>
      </c>
      <c r="Q265" s="35"/>
    </row>
    <row r="266" spans="1:17" ht="14.45" customHeight="1" x14ac:dyDescent="0.25">
      <c r="A266" s="25">
        <v>39353</v>
      </c>
      <c r="B266" s="26" t="s">
        <v>146</v>
      </c>
      <c r="C266" s="26" t="s">
        <v>34</v>
      </c>
      <c r="D266" s="26" t="s">
        <v>35</v>
      </c>
      <c r="E266" s="26" t="s">
        <v>98</v>
      </c>
      <c r="F266" s="27" t="s">
        <v>44</v>
      </c>
      <c r="G266" s="28">
        <v>80</v>
      </c>
      <c r="H266" s="29" t="s">
        <v>38</v>
      </c>
      <c r="I266" s="29" t="s">
        <v>59</v>
      </c>
      <c r="J266" s="33" t="s">
        <v>40</v>
      </c>
      <c r="K266" s="33" t="s">
        <v>40</v>
      </c>
      <c r="L266" s="33"/>
      <c r="M266" s="33" t="s">
        <v>40</v>
      </c>
      <c r="N266" s="34">
        <v>40</v>
      </c>
      <c r="O266" s="34">
        <v>40</v>
      </c>
      <c r="P266" s="34">
        <v>0</v>
      </c>
      <c r="Q266" s="35"/>
    </row>
    <row r="267" spans="1:17" ht="14.45" customHeight="1" x14ac:dyDescent="0.25">
      <c r="A267" s="25">
        <v>39353</v>
      </c>
      <c r="B267" s="26" t="s">
        <v>146</v>
      </c>
      <c r="C267" s="26" t="s">
        <v>34</v>
      </c>
      <c r="D267" s="26" t="s">
        <v>35</v>
      </c>
      <c r="E267" s="26" t="s">
        <v>98</v>
      </c>
      <c r="F267" s="27" t="s">
        <v>44</v>
      </c>
      <c r="G267" s="28">
        <v>80</v>
      </c>
      <c r="H267" s="29" t="s">
        <v>38</v>
      </c>
      <c r="I267" s="29" t="s">
        <v>59</v>
      </c>
      <c r="J267" s="33" t="s">
        <v>40</v>
      </c>
      <c r="K267" s="33" t="s">
        <v>40</v>
      </c>
      <c r="L267" s="33"/>
      <c r="M267" s="33" t="s">
        <v>40</v>
      </c>
      <c r="N267" s="34">
        <v>40</v>
      </c>
      <c r="O267" s="34">
        <v>40</v>
      </c>
      <c r="P267" s="34">
        <v>0</v>
      </c>
      <c r="Q267" s="35"/>
    </row>
    <row r="268" spans="1:17" ht="14.45" customHeight="1" x14ac:dyDescent="0.25">
      <c r="A268" s="25">
        <v>39353</v>
      </c>
      <c r="B268" s="26" t="s">
        <v>146</v>
      </c>
      <c r="C268" s="26" t="s">
        <v>34</v>
      </c>
      <c r="D268" s="26" t="s">
        <v>35</v>
      </c>
      <c r="E268" s="26" t="s">
        <v>98</v>
      </c>
      <c r="F268" s="27" t="s">
        <v>44</v>
      </c>
      <c r="G268" s="28">
        <v>80</v>
      </c>
      <c r="H268" s="29" t="s">
        <v>38</v>
      </c>
      <c r="I268" s="29" t="s">
        <v>59</v>
      </c>
      <c r="J268" s="33" t="s">
        <v>40</v>
      </c>
      <c r="K268" s="33" t="s">
        <v>40</v>
      </c>
      <c r="L268" s="33"/>
      <c r="M268" s="33" t="s">
        <v>40</v>
      </c>
      <c r="N268" s="34">
        <v>40</v>
      </c>
      <c r="O268" s="34">
        <v>40</v>
      </c>
      <c r="P268" s="34">
        <v>0</v>
      </c>
      <c r="Q268" s="35"/>
    </row>
    <row r="269" spans="1:17" ht="14.45" customHeight="1" x14ac:dyDescent="0.25">
      <c r="A269" s="25">
        <v>39353</v>
      </c>
      <c r="B269" s="26" t="s">
        <v>146</v>
      </c>
      <c r="C269" s="26" t="s">
        <v>34</v>
      </c>
      <c r="D269" s="26" t="s">
        <v>35</v>
      </c>
      <c r="E269" s="26" t="s">
        <v>98</v>
      </c>
      <c r="F269" s="27" t="s">
        <v>44</v>
      </c>
      <c r="G269" s="28">
        <v>80</v>
      </c>
      <c r="H269" s="29" t="s">
        <v>38</v>
      </c>
      <c r="I269" s="29" t="s">
        <v>59</v>
      </c>
      <c r="J269" s="33" t="s">
        <v>40</v>
      </c>
      <c r="K269" s="33" t="s">
        <v>40</v>
      </c>
      <c r="L269" s="33"/>
      <c r="M269" s="33" t="s">
        <v>40</v>
      </c>
      <c r="N269" s="34">
        <v>40</v>
      </c>
      <c r="O269" s="34">
        <v>40</v>
      </c>
      <c r="P269" s="34">
        <v>0</v>
      </c>
      <c r="Q269" s="35"/>
    </row>
    <row r="270" spans="1:17" ht="14.45" customHeight="1" x14ac:dyDescent="0.25">
      <c r="A270" s="25">
        <v>39353</v>
      </c>
      <c r="B270" s="26" t="s">
        <v>146</v>
      </c>
      <c r="C270" s="26" t="s">
        <v>34</v>
      </c>
      <c r="D270" s="26" t="s">
        <v>35</v>
      </c>
      <c r="E270" s="26" t="s">
        <v>98</v>
      </c>
      <c r="F270" s="27" t="s">
        <v>44</v>
      </c>
      <c r="G270" s="28">
        <v>80</v>
      </c>
      <c r="H270" s="29" t="s">
        <v>38</v>
      </c>
      <c r="I270" s="29" t="s">
        <v>59</v>
      </c>
      <c r="J270" s="33" t="s">
        <v>40</v>
      </c>
      <c r="K270" s="33" t="s">
        <v>40</v>
      </c>
      <c r="L270" s="33"/>
      <c r="M270" s="33" t="s">
        <v>40</v>
      </c>
      <c r="N270" s="34">
        <v>40</v>
      </c>
      <c r="O270" s="34">
        <v>40</v>
      </c>
      <c r="P270" s="34">
        <v>0</v>
      </c>
      <c r="Q270" s="35"/>
    </row>
    <row r="271" spans="1:17" s="47" customFormat="1" ht="14.45" customHeight="1" x14ac:dyDescent="0.25">
      <c r="A271" s="25">
        <v>39353</v>
      </c>
      <c r="B271" s="26" t="s">
        <v>146</v>
      </c>
      <c r="C271" s="26" t="s">
        <v>34</v>
      </c>
      <c r="D271" s="26" t="s">
        <v>35</v>
      </c>
      <c r="E271" s="26" t="s">
        <v>98</v>
      </c>
      <c r="F271" s="27" t="s">
        <v>44</v>
      </c>
      <c r="G271" s="28">
        <v>80</v>
      </c>
      <c r="H271" s="29" t="s">
        <v>38</v>
      </c>
      <c r="I271" s="29" t="s">
        <v>59</v>
      </c>
      <c r="J271" s="33" t="s">
        <v>40</v>
      </c>
      <c r="K271" s="33" t="s">
        <v>40</v>
      </c>
      <c r="L271" s="33"/>
      <c r="M271" s="33" t="s">
        <v>40</v>
      </c>
      <c r="N271" s="34">
        <v>40</v>
      </c>
      <c r="O271" s="34">
        <v>40</v>
      </c>
      <c r="P271" s="34">
        <v>0</v>
      </c>
      <c r="Q271" s="35"/>
    </row>
    <row r="272" spans="1:17" s="47" customFormat="1" ht="14.45" customHeight="1" x14ac:dyDescent="0.25">
      <c r="A272" s="25">
        <v>39353</v>
      </c>
      <c r="B272" s="26" t="s">
        <v>146</v>
      </c>
      <c r="C272" s="26" t="s">
        <v>34</v>
      </c>
      <c r="D272" s="26" t="s">
        <v>35</v>
      </c>
      <c r="E272" s="26" t="s">
        <v>98</v>
      </c>
      <c r="F272" s="27" t="s">
        <v>44</v>
      </c>
      <c r="G272" s="28">
        <v>80</v>
      </c>
      <c r="H272" s="29" t="s">
        <v>38</v>
      </c>
      <c r="I272" s="29" t="s">
        <v>59</v>
      </c>
      <c r="J272" s="33" t="s">
        <v>40</v>
      </c>
      <c r="K272" s="33" t="s">
        <v>40</v>
      </c>
      <c r="L272" s="33"/>
      <c r="M272" s="33" t="s">
        <v>40</v>
      </c>
      <c r="N272" s="34">
        <v>40</v>
      </c>
      <c r="O272" s="34">
        <v>40</v>
      </c>
      <c r="P272" s="34">
        <v>0</v>
      </c>
      <c r="Q272" s="35"/>
    </row>
    <row r="273" spans="1:17" ht="14.45" customHeight="1" x14ac:dyDescent="0.25">
      <c r="A273" s="25">
        <v>39353</v>
      </c>
      <c r="B273" s="26" t="s">
        <v>146</v>
      </c>
      <c r="C273" s="26" t="s">
        <v>34</v>
      </c>
      <c r="D273" s="26" t="s">
        <v>35</v>
      </c>
      <c r="E273" s="26" t="s">
        <v>98</v>
      </c>
      <c r="F273" s="27" t="s">
        <v>44</v>
      </c>
      <c r="G273" s="28">
        <v>80</v>
      </c>
      <c r="H273" s="29" t="s">
        <v>38</v>
      </c>
      <c r="I273" s="29" t="s">
        <v>59</v>
      </c>
      <c r="J273" s="33" t="s">
        <v>40</v>
      </c>
      <c r="K273" s="33" t="s">
        <v>40</v>
      </c>
      <c r="L273" s="33"/>
      <c r="M273" s="33" t="s">
        <v>40</v>
      </c>
      <c r="N273" s="34">
        <v>40</v>
      </c>
      <c r="O273" s="34">
        <v>40</v>
      </c>
      <c r="P273" s="34">
        <v>0</v>
      </c>
      <c r="Q273" s="35"/>
    </row>
    <row r="274" spans="1:17" ht="14.45" customHeight="1" x14ac:dyDescent="0.25">
      <c r="A274" s="25">
        <v>39353</v>
      </c>
      <c r="B274" s="26" t="s">
        <v>146</v>
      </c>
      <c r="C274" s="26" t="s">
        <v>34</v>
      </c>
      <c r="D274" s="26" t="s">
        <v>35</v>
      </c>
      <c r="E274" s="26" t="s">
        <v>98</v>
      </c>
      <c r="F274" s="27" t="s">
        <v>44</v>
      </c>
      <c r="G274" s="28">
        <v>80</v>
      </c>
      <c r="H274" s="29" t="s">
        <v>38</v>
      </c>
      <c r="I274" s="29" t="s">
        <v>59</v>
      </c>
      <c r="J274" s="33" t="s">
        <v>40</v>
      </c>
      <c r="K274" s="33" t="s">
        <v>40</v>
      </c>
      <c r="L274" s="33"/>
      <c r="M274" s="33" t="s">
        <v>40</v>
      </c>
      <c r="N274" s="34">
        <v>40</v>
      </c>
      <c r="O274" s="34">
        <v>40</v>
      </c>
      <c r="P274" s="34">
        <v>0</v>
      </c>
      <c r="Q274" s="35"/>
    </row>
    <row r="275" spans="1:17" ht="14.45" customHeight="1" x14ac:dyDescent="0.25">
      <c r="A275" s="25">
        <v>39353</v>
      </c>
      <c r="B275" s="26" t="s">
        <v>146</v>
      </c>
      <c r="C275" s="26" t="s">
        <v>34</v>
      </c>
      <c r="D275" s="26" t="s">
        <v>35</v>
      </c>
      <c r="E275" s="26" t="s">
        <v>98</v>
      </c>
      <c r="F275" s="27" t="s">
        <v>44</v>
      </c>
      <c r="G275" s="28">
        <v>80</v>
      </c>
      <c r="H275" s="29" t="s">
        <v>38</v>
      </c>
      <c r="I275" s="29" t="s">
        <v>59</v>
      </c>
      <c r="J275" s="33" t="s">
        <v>40</v>
      </c>
      <c r="K275" s="33" t="s">
        <v>40</v>
      </c>
      <c r="L275" s="33"/>
      <c r="M275" s="33" t="s">
        <v>40</v>
      </c>
      <c r="N275" s="34">
        <v>40</v>
      </c>
      <c r="O275" s="34">
        <v>40</v>
      </c>
      <c r="P275" s="34">
        <v>0</v>
      </c>
      <c r="Q275" s="35"/>
    </row>
    <row r="276" spans="1:17" ht="14.45" customHeight="1" x14ac:dyDescent="0.25">
      <c r="A276" s="25">
        <v>39353</v>
      </c>
      <c r="B276" s="26" t="s">
        <v>146</v>
      </c>
      <c r="C276" s="26" t="s">
        <v>34</v>
      </c>
      <c r="D276" s="26" t="s">
        <v>35</v>
      </c>
      <c r="E276" s="26" t="s">
        <v>98</v>
      </c>
      <c r="F276" s="27" t="s">
        <v>44</v>
      </c>
      <c r="G276" s="28">
        <v>80</v>
      </c>
      <c r="H276" s="29" t="s">
        <v>38</v>
      </c>
      <c r="I276" s="29" t="s">
        <v>59</v>
      </c>
      <c r="J276" s="33" t="s">
        <v>40</v>
      </c>
      <c r="K276" s="33" t="s">
        <v>40</v>
      </c>
      <c r="L276" s="33"/>
      <c r="M276" s="33" t="s">
        <v>40</v>
      </c>
      <c r="N276" s="34">
        <v>40</v>
      </c>
      <c r="O276" s="34">
        <v>40</v>
      </c>
      <c r="P276" s="34">
        <v>0</v>
      </c>
      <c r="Q276" s="35"/>
    </row>
    <row r="277" spans="1:17" ht="14.45" customHeight="1" x14ac:dyDescent="0.25">
      <c r="A277" s="25">
        <v>39353</v>
      </c>
      <c r="B277" s="26" t="s">
        <v>146</v>
      </c>
      <c r="C277" s="26" t="s">
        <v>34</v>
      </c>
      <c r="D277" s="26" t="s">
        <v>35</v>
      </c>
      <c r="E277" s="26" t="s">
        <v>98</v>
      </c>
      <c r="F277" s="27" t="s">
        <v>44</v>
      </c>
      <c r="G277" s="28">
        <v>80</v>
      </c>
      <c r="H277" s="29" t="s">
        <v>38</v>
      </c>
      <c r="I277" s="29" t="s">
        <v>59</v>
      </c>
      <c r="J277" s="33" t="s">
        <v>40</v>
      </c>
      <c r="K277" s="33" t="s">
        <v>40</v>
      </c>
      <c r="L277" s="33"/>
      <c r="M277" s="33" t="s">
        <v>40</v>
      </c>
      <c r="N277" s="34">
        <v>40</v>
      </c>
      <c r="O277" s="34">
        <v>40</v>
      </c>
      <c r="P277" s="34">
        <v>0</v>
      </c>
      <c r="Q277" s="35"/>
    </row>
    <row r="278" spans="1:17" ht="14.45" customHeight="1" x14ac:dyDescent="0.25">
      <c r="A278" s="25">
        <v>39353</v>
      </c>
      <c r="B278" s="26" t="s">
        <v>146</v>
      </c>
      <c r="C278" s="26" t="s">
        <v>34</v>
      </c>
      <c r="D278" s="26" t="s">
        <v>35</v>
      </c>
      <c r="E278" s="26" t="s">
        <v>98</v>
      </c>
      <c r="F278" s="27" t="s">
        <v>44</v>
      </c>
      <c r="G278" s="28">
        <v>80</v>
      </c>
      <c r="H278" s="29" t="s">
        <v>38</v>
      </c>
      <c r="I278" s="29" t="s">
        <v>59</v>
      </c>
      <c r="J278" s="33" t="s">
        <v>40</v>
      </c>
      <c r="K278" s="33" t="s">
        <v>40</v>
      </c>
      <c r="L278" s="33"/>
      <c r="M278" s="33" t="s">
        <v>40</v>
      </c>
      <c r="N278" s="34">
        <v>40</v>
      </c>
      <c r="O278" s="34">
        <v>40</v>
      </c>
      <c r="P278" s="34">
        <v>0</v>
      </c>
      <c r="Q278" s="35"/>
    </row>
    <row r="279" spans="1:17" ht="14.45" customHeight="1" x14ac:dyDescent="0.25">
      <c r="A279" s="25">
        <v>39353</v>
      </c>
      <c r="B279" s="26" t="s">
        <v>146</v>
      </c>
      <c r="C279" s="26" t="s">
        <v>34</v>
      </c>
      <c r="D279" s="26" t="s">
        <v>35</v>
      </c>
      <c r="E279" s="26" t="s">
        <v>98</v>
      </c>
      <c r="F279" s="27" t="s">
        <v>44</v>
      </c>
      <c r="G279" s="28">
        <v>80</v>
      </c>
      <c r="H279" s="29" t="s">
        <v>38</v>
      </c>
      <c r="I279" s="29" t="s">
        <v>59</v>
      </c>
      <c r="J279" s="33" t="s">
        <v>40</v>
      </c>
      <c r="K279" s="33" t="s">
        <v>40</v>
      </c>
      <c r="L279" s="33"/>
      <c r="M279" s="33" t="s">
        <v>40</v>
      </c>
      <c r="N279" s="34">
        <v>40</v>
      </c>
      <c r="O279" s="34">
        <v>40</v>
      </c>
      <c r="P279" s="34">
        <v>0</v>
      </c>
      <c r="Q279" s="35"/>
    </row>
    <row r="280" spans="1:17" ht="14.45" customHeight="1" x14ac:dyDescent="0.25">
      <c r="A280" s="25">
        <v>39353</v>
      </c>
      <c r="B280" s="26" t="s">
        <v>146</v>
      </c>
      <c r="C280" s="26" t="s">
        <v>34</v>
      </c>
      <c r="D280" s="26" t="s">
        <v>35</v>
      </c>
      <c r="E280" s="26" t="s">
        <v>98</v>
      </c>
      <c r="F280" s="27" t="s">
        <v>44</v>
      </c>
      <c r="G280" s="28">
        <v>80</v>
      </c>
      <c r="H280" s="29" t="s">
        <v>38</v>
      </c>
      <c r="I280" s="29" t="s">
        <v>59</v>
      </c>
      <c r="J280" s="33" t="s">
        <v>40</v>
      </c>
      <c r="K280" s="33" t="s">
        <v>40</v>
      </c>
      <c r="L280" s="33"/>
      <c r="M280" s="33" t="s">
        <v>40</v>
      </c>
      <c r="N280" s="34">
        <v>40</v>
      </c>
      <c r="O280" s="34">
        <v>40</v>
      </c>
      <c r="P280" s="34">
        <v>0</v>
      </c>
      <c r="Q280" s="35"/>
    </row>
    <row r="281" spans="1:17" ht="14.45" customHeight="1" x14ac:dyDescent="0.25">
      <c r="A281" s="25">
        <v>39353</v>
      </c>
      <c r="B281" s="26" t="s">
        <v>146</v>
      </c>
      <c r="C281" s="26" t="s">
        <v>34</v>
      </c>
      <c r="D281" s="26" t="s">
        <v>35</v>
      </c>
      <c r="E281" s="26" t="s">
        <v>98</v>
      </c>
      <c r="F281" s="27" t="s">
        <v>44</v>
      </c>
      <c r="G281" s="28">
        <v>80</v>
      </c>
      <c r="H281" s="29" t="s">
        <v>38</v>
      </c>
      <c r="I281" s="29" t="s">
        <v>59</v>
      </c>
      <c r="J281" s="33" t="s">
        <v>40</v>
      </c>
      <c r="K281" s="33" t="s">
        <v>40</v>
      </c>
      <c r="L281" s="33"/>
      <c r="M281" s="33" t="s">
        <v>40</v>
      </c>
      <c r="N281" s="34">
        <v>40</v>
      </c>
      <c r="O281" s="34">
        <v>40</v>
      </c>
      <c r="P281" s="34">
        <v>0</v>
      </c>
      <c r="Q281" s="35"/>
    </row>
    <row r="282" spans="1:17" ht="14.45" customHeight="1" x14ac:dyDescent="0.25">
      <c r="A282" s="25">
        <v>39353</v>
      </c>
      <c r="B282" s="26" t="s">
        <v>146</v>
      </c>
      <c r="C282" s="26" t="s">
        <v>34</v>
      </c>
      <c r="D282" s="26" t="s">
        <v>35</v>
      </c>
      <c r="E282" s="26" t="s">
        <v>98</v>
      </c>
      <c r="F282" s="27" t="s">
        <v>44</v>
      </c>
      <c r="G282" s="28">
        <v>80</v>
      </c>
      <c r="H282" s="29" t="s">
        <v>38</v>
      </c>
      <c r="I282" s="29" t="s">
        <v>59</v>
      </c>
      <c r="J282" s="33" t="s">
        <v>40</v>
      </c>
      <c r="K282" s="33" t="s">
        <v>40</v>
      </c>
      <c r="L282" s="33"/>
      <c r="M282" s="33" t="s">
        <v>40</v>
      </c>
      <c r="N282" s="34">
        <v>40</v>
      </c>
      <c r="O282" s="34">
        <v>40</v>
      </c>
      <c r="P282" s="34">
        <v>0</v>
      </c>
      <c r="Q282" s="35"/>
    </row>
    <row r="283" spans="1:17" ht="14.45" customHeight="1" x14ac:dyDescent="0.25">
      <c r="A283" s="25">
        <v>39353</v>
      </c>
      <c r="B283" s="26" t="s">
        <v>146</v>
      </c>
      <c r="C283" s="26" t="s">
        <v>34</v>
      </c>
      <c r="D283" s="26" t="s">
        <v>35</v>
      </c>
      <c r="E283" s="26" t="s">
        <v>98</v>
      </c>
      <c r="F283" s="27" t="s">
        <v>44</v>
      </c>
      <c r="G283" s="28">
        <v>80</v>
      </c>
      <c r="H283" s="29" t="s">
        <v>38</v>
      </c>
      <c r="I283" s="29" t="s">
        <v>59</v>
      </c>
      <c r="J283" s="33" t="s">
        <v>40</v>
      </c>
      <c r="K283" s="33" t="s">
        <v>40</v>
      </c>
      <c r="L283" s="33"/>
      <c r="M283" s="33" t="s">
        <v>40</v>
      </c>
      <c r="N283" s="34">
        <v>40</v>
      </c>
      <c r="O283" s="34">
        <v>40</v>
      </c>
      <c r="P283" s="34">
        <v>0</v>
      </c>
      <c r="Q283" s="35"/>
    </row>
    <row r="284" spans="1:17" ht="15" customHeight="1" x14ac:dyDescent="0.25">
      <c r="A284" s="25">
        <v>39353</v>
      </c>
      <c r="B284" s="26" t="s">
        <v>146</v>
      </c>
      <c r="C284" s="26" t="s">
        <v>34</v>
      </c>
      <c r="D284" s="26" t="s">
        <v>35</v>
      </c>
      <c r="E284" s="26" t="s">
        <v>98</v>
      </c>
      <c r="F284" s="27" t="s">
        <v>44</v>
      </c>
      <c r="G284" s="28">
        <v>80</v>
      </c>
      <c r="H284" s="29" t="s">
        <v>38</v>
      </c>
      <c r="I284" s="29" t="s">
        <v>59</v>
      </c>
      <c r="J284" s="33" t="s">
        <v>40</v>
      </c>
      <c r="K284" s="33" t="s">
        <v>40</v>
      </c>
      <c r="L284" s="33"/>
      <c r="M284" s="33" t="s">
        <v>40</v>
      </c>
      <c r="N284" s="34">
        <v>40</v>
      </c>
      <c r="O284" s="34">
        <v>40</v>
      </c>
      <c r="P284" s="34">
        <v>0</v>
      </c>
      <c r="Q284" s="35"/>
    </row>
    <row r="285" spans="1:17" ht="14.45" customHeight="1" x14ac:dyDescent="0.25">
      <c r="A285" s="25">
        <v>39353</v>
      </c>
      <c r="B285" s="26" t="s">
        <v>146</v>
      </c>
      <c r="C285" s="26" t="s">
        <v>34</v>
      </c>
      <c r="D285" s="26" t="s">
        <v>35</v>
      </c>
      <c r="E285" s="26" t="s">
        <v>98</v>
      </c>
      <c r="F285" s="27" t="s">
        <v>44</v>
      </c>
      <c r="G285" s="28">
        <v>80</v>
      </c>
      <c r="H285" s="29" t="s">
        <v>38</v>
      </c>
      <c r="I285" s="29" t="s">
        <v>59</v>
      </c>
      <c r="J285" s="33" t="s">
        <v>40</v>
      </c>
      <c r="K285" s="33" t="s">
        <v>40</v>
      </c>
      <c r="L285" s="33"/>
      <c r="M285" s="33" t="s">
        <v>40</v>
      </c>
      <c r="N285" s="34">
        <v>40</v>
      </c>
      <c r="O285" s="34">
        <v>40</v>
      </c>
      <c r="P285" s="34">
        <v>0</v>
      </c>
      <c r="Q285" s="35"/>
    </row>
    <row r="286" spans="1:17" ht="14.45" customHeight="1" x14ac:dyDescent="0.25">
      <c r="A286" s="25">
        <v>39353</v>
      </c>
      <c r="B286" s="26" t="s">
        <v>146</v>
      </c>
      <c r="C286" s="26" t="s">
        <v>34</v>
      </c>
      <c r="D286" s="26" t="s">
        <v>35</v>
      </c>
      <c r="E286" s="26" t="s">
        <v>98</v>
      </c>
      <c r="F286" s="27" t="s">
        <v>44</v>
      </c>
      <c r="G286" s="28">
        <v>80</v>
      </c>
      <c r="H286" s="29" t="s">
        <v>38</v>
      </c>
      <c r="I286" s="29" t="s">
        <v>59</v>
      </c>
      <c r="J286" s="33" t="s">
        <v>40</v>
      </c>
      <c r="K286" s="33" t="s">
        <v>40</v>
      </c>
      <c r="L286" s="33"/>
      <c r="M286" s="33" t="s">
        <v>40</v>
      </c>
      <c r="N286" s="34">
        <v>40</v>
      </c>
      <c r="O286" s="34">
        <v>40</v>
      </c>
      <c r="P286" s="34">
        <v>0</v>
      </c>
      <c r="Q286" s="35"/>
    </row>
    <row r="287" spans="1:17" ht="14.45" customHeight="1" x14ac:dyDescent="0.25">
      <c r="A287" s="25">
        <v>39353</v>
      </c>
      <c r="B287" s="26" t="s">
        <v>146</v>
      </c>
      <c r="C287" s="26" t="s">
        <v>34</v>
      </c>
      <c r="D287" s="26" t="s">
        <v>35</v>
      </c>
      <c r="E287" s="26" t="s">
        <v>98</v>
      </c>
      <c r="F287" s="27" t="s">
        <v>44</v>
      </c>
      <c r="G287" s="28">
        <v>80</v>
      </c>
      <c r="H287" s="29" t="s">
        <v>38</v>
      </c>
      <c r="I287" s="29" t="s">
        <v>59</v>
      </c>
      <c r="J287" s="33" t="s">
        <v>40</v>
      </c>
      <c r="K287" s="33" t="s">
        <v>40</v>
      </c>
      <c r="L287" s="33"/>
      <c r="M287" s="33" t="s">
        <v>40</v>
      </c>
      <c r="N287" s="34">
        <v>40</v>
      </c>
      <c r="O287" s="34">
        <v>40</v>
      </c>
      <c r="P287" s="34">
        <v>0</v>
      </c>
      <c r="Q287" s="35"/>
    </row>
    <row r="288" spans="1:17" ht="14.45" customHeight="1" x14ac:dyDescent="0.25">
      <c r="A288" s="25">
        <v>39353</v>
      </c>
      <c r="B288" s="26" t="s">
        <v>146</v>
      </c>
      <c r="C288" s="26" t="s">
        <v>34</v>
      </c>
      <c r="D288" s="26" t="s">
        <v>35</v>
      </c>
      <c r="E288" s="26" t="s">
        <v>98</v>
      </c>
      <c r="F288" s="27" t="s">
        <v>44</v>
      </c>
      <c r="G288" s="28">
        <v>80</v>
      </c>
      <c r="H288" s="29" t="s">
        <v>38</v>
      </c>
      <c r="I288" s="29" t="s">
        <v>59</v>
      </c>
      <c r="J288" s="33" t="s">
        <v>40</v>
      </c>
      <c r="K288" s="33" t="s">
        <v>40</v>
      </c>
      <c r="L288" s="33"/>
      <c r="M288" s="33" t="s">
        <v>40</v>
      </c>
      <c r="N288" s="34">
        <v>40</v>
      </c>
      <c r="O288" s="34">
        <v>40</v>
      </c>
      <c r="P288" s="34">
        <v>0</v>
      </c>
      <c r="Q288" s="35"/>
    </row>
    <row r="289" spans="1:17" ht="14.45" customHeight="1" x14ac:dyDescent="0.25">
      <c r="A289" s="25">
        <v>39353</v>
      </c>
      <c r="B289" s="26" t="s">
        <v>146</v>
      </c>
      <c r="C289" s="26" t="s">
        <v>34</v>
      </c>
      <c r="D289" s="26" t="s">
        <v>35</v>
      </c>
      <c r="E289" s="26" t="s">
        <v>98</v>
      </c>
      <c r="F289" s="27" t="s">
        <v>44</v>
      </c>
      <c r="G289" s="28">
        <v>80</v>
      </c>
      <c r="H289" s="29" t="s">
        <v>38</v>
      </c>
      <c r="I289" s="29" t="s">
        <v>59</v>
      </c>
      <c r="J289" s="33" t="s">
        <v>40</v>
      </c>
      <c r="K289" s="33" t="s">
        <v>40</v>
      </c>
      <c r="L289" s="33"/>
      <c r="M289" s="33" t="s">
        <v>40</v>
      </c>
      <c r="N289" s="34">
        <v>40</v>
      </c>
      <c r="O289" s="34">
        <v>40</v>
      </c>
      <c r="P289" s="34">
        <v>0</v>
      </c>
      <c r="Q289" s="35"/>
    </row>
    <row r="290" spans="1:17" ht="14.45" customHeight="1" x14ac:dyDescent="0.25">
      <c r="A290" s="25">
        <v>39353</v>
      </c>
      <c r="B290" s="26" t="s">
        <v>146</v>
      </c>
      <c r="C290" s="26" t="s">
        <v>34</v>
      </c>
      <c r="D290" s="26" t="s">
        <v>35</v>
      </c>
      <c r="E290" s="26" t="s">
        <v>98</v>
      </c>
      <c r="F290" s="27" t="s">
        <v>44</v>
      </c>
      <c r="G290" s="28">
        <v>80</v>
      </c>
      <c r="H290" s="29" t="s">
        <v>38</v>
      </c>
      <c r="I290" s="29" t="s">
        <v>59</v>
      </c>
      <c r="J290" s="33" t="s">
        <v>40</v>
      </c>
      <c r="K290" s="33" t="s">
        <v>40</v>
      </c>
      <c r="L290" s="33"/>
      <c r="M290" s="33" t="s">
        <v>40</v>
      </c>
      <c r="N290" s="34">
        <v>40</v>
      </c>
      <c r="O290" s="34">
        <v>40</v>
      </c>
      <c r="P290" s="34">
        <v>0</v>
      </c>
      <c r="Q290" s="35"/>
    </row>
    <row r="291" spans="1:17" ht="14.45" customHeight="1" x14ac:dyDescent="0.25">
      <c r="A291" s="25">
        <v>39353</v>
      </c>
      <c r="B291" s="26" t="s">
        <v>146</v>
      </c>
      <c r="C291" s="26" t="s">
        <v>34</v>
      </c>
      <c r="D291" s="26" t="s">
        <v>35</v>
      </c>
      <c r="E291" s="26" t="s">
        <v>98</v>
      </c>
      <c r="F291" s="27" t="s">
        <v>44</v>
      </c>
      <c r="G291" s="28">
        <v>80</v>
      </c>
      <c r="H291" s="29" t="s">
        <v>38</v>
      </c>
      <c r="I291" s="29" t="s">
        <v>59</v>
      </c>
      <c r="J291" s="33" t="s">
        <v>40</v>
      </c>
      <c r="K291" s="33" t="s">
        <v>40</v>
      </c>
      <c r="L291" s="33"/>
      <c r="M291" s="33" t="s">
        <v>40</v>
      </c>
      <c r="N291" s="34">
        <v>40</v>
      </c>
      <c r="O291" s="34">
        <v>40</v>
      </c>
      <c r="P291" s="34">
        <v>0</v>
      </c>
      <c r="Q291" s="35"/>
    </row>
    <row r="292" spans="1:17" ht="14.45" customHeight="1" x14ac:dyDescent="0.25">
      <c r="A292" s="25">
        <v>39353</v>
      </c>
      <c r="B292" s="26" t="s">
        <v>146</v>
      </c>
      <c r="C292" s="26" t="s">
        <v>34</v>
      </c>
      <c r="D292" s="26" t="s">
        <v>35</v>
      </c>
      <c r="E292" s="26" t="s">
        <v>98</v>
      </c>
      <c r="F292" s="27" t="s">
        <v>44</v>
      </c>
      <c r="G292" s="28">
        <v>80</v>
      </c>
      <c r="H292" s="29" t="s">
        <v>38</v>
      </c>
      <c r="I292" s="29" t="s">
        <v>59</v>
      </c>
      <c r="J292" s="33" t="s">
        <v>40</v>
      </c>
      <c r="K292" s="33" t="s">
        <v>40</v>
      </c>
      <c r="L292" s="33"/>
      <c r="M292" s="33" t="s">
        <v>40</v>
      </c>
      <c r="N292" s="34">
        <v>40</v>
      </c>
      <c r="O292" s="34">
        <v>40</v>
      </c>
      <c r="P292" s="34">
        <v>0</v>
      </c>
      <c r="Q292" s="35"/>
    </row>
    <row r="293" spans="1:17" ht="14.45" customHeight="1" x14ac:dyDescent="0.25">
      <c r="A293" s="25">
        <v>39353</v>
      </c>
      <c r="B293" s="26" t="s">
        <v>146</v>
      </c>
      <c r="C293" s="26" t="s">
        <v>34</v>
      </c>
      <c r="D293" s="26" t="s">
        <v>35</v>
      </c>
      <c r="E293" s="26" t="s">
        <v>98</v>
      </c>
      <c r="F293" s="27" t="s">
        <v>44</v>
      </c>
      <c r="G293" s="28">
        <v>80</v>
      </c>
      <c r="H293" s="29" t="s">
        <v>38</v>
      </c>
      <c r="I293" s="29" t="s">
        <v>59</v>
      </c>
      <c r="J293" s="33" t="s">
        <v>40</v>
      </c>
      <c r="K293" s="33" t="s">
        <v>40</v>
      </c>
      <c r="L293" s="33"/>
      <c r="M293" s="33" t="s">
        <v>40</v>
      </c>
      <c r="N293" s="34">
        <v>40</v>
      </c>
      <c r="O293" s="34">
        <v>40</v>
      </c>
      <c r="P293" s="34">
        <v>0</v>
      </c>
      <c r="Q293" s="35"/>
    </row>
    <row r="294" spans="1:17" ht="14.45" customHeight="1" x14ac:dyDescent="0.25">
      <c r="A294" s="25">
        <v>39353</v>
      </c>
      <c r="B294" s="26" t="s">
        <v>146</v>
      </c>
      <c r="C294" s="26" t="s">
        <v>34</v>
      </c>
      <c r="D294" s="26" t="s">
        <v>35</v>
      </c>
      <c r="E294" s="26" t="s">
        <v>98</v>
      </c>
      <c r="F294" s="27" t="s">
        <v>44</v>
      </c>
      <c r="G294" s="28">
        <v>80</v>
      </c>
      <c r="H294" s="29" t="s">
        <v>38</v>
      </c>
      <c r="I294" s="29" t="s">
        <v>59</v>
      </c>
      <c r="J294" s="33" t="s">
        <v>40</v>
      </c>
      <c r="K294" s="33" t="s">
        <v>40</v>
      </c>
      <c r="L294" s="33"/>
      <c r="M294" s="33" t="s">
        <v>40</v>
      </c>
      <c r="N294" s="34">
        <v>40</v>
      </c>
      <c r="O294" s="34">
        <v>40</v>
      </c>
      <c r="P294" s="34">
        <v>0</v>
      </c>
      <c r="Q294" s="35"/>
    </row>
    <row r="295" spans="1:17" ht="14.45" customHeight="1" x14ac:dyDescent="0.25">
      <c r="A295" s="25">
        <v>39353</v>
      </c>
      <c r="B295" s="26" t="s">
        <v>146</v>
      </c>
      <c r="C295" s="26" t="s">
        <v>34</v>
      </c>
      <c r="D295" s="26" t="s">
        <v>35</v>
      </c>
      <c r="E295" s="26" t="s">
        <v>98</v>
      </c>
      <c r="F295" s="27" t="s">
        <v>44</v>
      </c>
      <c r="G295" s="28">
        <v>80</v>
      </c>
      <c r="H295" s="29" t="s">
        <v>38</v>
      </c>
      <c r="I295" s="29" t="s">
        <v>59</v>
      </c>
      <c r="J295" s="33" t="s">
        <v>40</v>
      </c>
      <c r="K295" s="33" t="s">
        <v>40</v>
      </c>
      <c r="L295" s="33"/>
      <c r="M295" s="33" t="s">
        <v>40</v>
      </c>
      <c r="N295" s="34">
        <v>40</v>
      </c>
      <c r="O295" s="34">
        <v>40</v>
      </c>
      <c r="P295" s="34">
        <v>0</v>
      </c>
      <c r="Q295" s="35"/>
    </row>
    <row r="296" spans="1:17" ht="14.45" customHeight="1" x14ac:dyDescent="0.25">
      <c r="A296" s="25">
        <v>39353</v>
      </c>
      <c r="B296" s="26" t="s">
        <v>146</v>
      </c>
      <c r="C296" s="26" t="s">
        <v>34</v>
      </c>
      <c r="D296" s="26" t="s">
        <v>35</v>
      </c>
      <c r="E296" s="26" t="s">
        <v>98</v>
      </c>
      <c r="F296" s="27" t="s">
        <v>44</v>
      </c>
      <c r="G296" s="28">
        <v>80</v>
      </c>
      <c r="H296" s="29" t="s">
        <v>38</v>
      </c>
      <c r="I296" s="29" t="s">
        <v>59</v>
      </c>
      <c r="J296" s="33" t="s">
        <v>40</v>
      </c>
      <c r="K296" s="33" t="s">
        <v>40</v>
      </c>
      <c r="L296" s="33"/>
      <c r="M296" s="33" t="s">
        <v>40</v>
      </c>
      <c r="N296" s="34">
        <v>40</v>
      </c>
      <c r="O296" s="34">
        <v>40</v>
      </c>
      <c r="P296" s="34">
        <v>0</v>
      </c>
      <c r="Q296" s="35"/>
    </row>
    <row r="297" spans="1:17" ht="14.45" customHeight="1" x14ac:dyDescent="0.25">
      <c r="A297" s="25">
        <v>39353</v>
      </c>
      <c r="B297" s="26" t="s">
        <v>146</v>
      </c>
      <c r="C297" s="26" t="s">
        <v>34</v>
      </c>
      <c r="D297" s="26" t="s">
        <v>35</v>
      </c>
      <c r="E297" s="26" t="s">
        <v>98</v>
      </c>
      <c r="F297" s="27" t="s">
        <v>44</v>
      </c>
      <c r="G297" s="28">
        <v>77.5</v>
      </c>
      <c r="H297" s="29" t="s">
        <v>38</v>
      </c>
      <c r="I297" s="29" t="s">
        <v>59</v>
      </c>
      <c r="J297" s="33" t="s">
        <v>40</v>
      </c>
      <c r="K297" s="33" t="s">
        <v>40</v>
      </c>
      <c r="L297" s="33"/>
      <c r="M297" s="33" t="s">
        <v>40</v>
      </c>
      <c r="N297" s="34">
        <v>37.5</v>
      </c>
      <c r="O297" s="34">
        <v>40</v>
      </c>
      <c r="P297" s="34">
        <v>0</v>
      </c>
      <c r="Q297" s="35"/>
    </row>
    <row r="298" spans="1:17" ht="14.45" customHeight="1" x14ac:dyDescent="0.25">
      <c r="A298" s="25">
        <v>39353</v>
      </c>
      <c r="B298" s="26" t="s">
        <v>146</v>
      </c>
      <c r="C298" s="26" t="s">
        <v>34</v>
      </c>
      <c r="D298" s="26" t="s">
        <v>35</v>
      </c>
      <c r="E298" s="26" t="s">
        <v>98</v>
      </c>
      <c r="F298" s="27" t="s">
        <v>44</v>
      </c>
      <c r="G298" s="28">
        <v>77.5</v>
      </c>
      <c r="H298" s="29" t="s">
        <v>38</v>
      </c>
      <c r="I298" s="29" t="s">
        <v>59</v>
      </c>
      <c r="J298" s="33" t="s">
        <v>40</v>
      </c>
      <c r="K298" s="33" t="s">
        <v>40</v>
      </c>
      <c r="L298" s="33"/>
      <c r="M298" s="33" t="s">
        <v>40</v>
      </c>
      <c r="N298" s="34">
        <v>37.5</v>
      </c>
      <c r="O298" s="34">
        <v>40</v>
      </c>
      <c r="P298" s="34">
        <v>0</v>
      </c>
      <c r="Q298" s="35"/>
    </row>
    <row r="299" spans="1:17" ht="14.45" customHeight="1" x14ac:dyDescent="0.25">
      <c r="A299" s="25">
        <v>39353</v>
      </c>
      <c r="B299" s="26" t="s">
        <v>146</v>
      </c>
      <c r="C299" s="26" t="s">
        <v>34</v>
      </c>
      <c r="D299" s="26" t="s">
        <v>35</v>
      </c>
      <c r="E299" s="26" t="s">
        <v>98</v>
      </c>
      <c r="F299" s="27" t="s">
        <v>44</v>
      </c>
      <c r="G299" s="28">
        <v>77.5</v>
      </c>
      <c r="H299" s="29" t="s">
        <v>38</v>
      </c>
      <c r="I299" s="29" t="s">
        <v>59</v>
      </c>
      <c r="J299" s="33" t="s">
        <v>40</v>
      </c>
      <c r="K299" s="33" t="s">
        <v>40</v>
      </c>
      <c r="L299" s="33"/>
      <c r="M299" s="33" t="s">
        <v>40</v>
      </c>
      <c r="N299" s="34">
        <v>37.5</v>
      </c>
      <c r="O299" s="34">
        <v>40</v>
      </c>
      <c r="P299" s="34">
        <v>0</v>
      </c>
      <c r="Q299" s="35"/>
    </row>
    <row r="300" spans="1:17" ht="14.45" customHeight="1" x14ac:dyDescent="0.25">
      <c r="A300" s="25">
        <v>39353</v>
      </c>
      <c r="B300" s="26" t="s">
        <v>146</v>
      </c>
      <c r="C300" s="26" t="s">
        <v>34</v>
      </c>
      <c r="D300" s="26" t="s">
        <v>35</v>
      </c>
      <c r="E300" s="26" t="s">
        <v>98</v>
      </c>
      <c r="F300" s="27" t="s">
        <v>44</v>
      </c>
      <c r="G300" s="28">
        <v>77.5</v>
      </c>
      <c r="H300" s="29" t="s">
        <v>38</v>
      </c>
      <c r="I300" s="29" t="s">
        <v>59</v>
      </c>
      <c r="J300" s="33" t="s">
        <v>40</v>
      </c>
      <c r="K300" s="33" t="s">
        <v>40</v>
      </c>
      <c r="L300" s="33"/>
      <c r="M300" s="33" t="s">
        <v>40</v>
      </c>
      <c r="N300" s="34">
        <v>37.5</v>
      </c>
      <c r="O300" s="34">
        <v>40</v>
      </c>
      <c r="P300" s="34">
        <v>0</v>
      </c>
      <c r="Q300" s="35"/>
    </row>
    <row r="301" spans="1:17" ht="14.45" customHeight="1" x14ac:dyDescent="0.25">
      <c r="A301" s="25">
        <v>39353</v>
      </c>
      <c r="B301" s="26" t="s">
        <v>146</v>
      </c>
      <c r="C301" s="26" t="s">
        <v>34</v>
      </c>
      <c r="D301" s="26" t="s">
        <v>35</v>
      </c>
      <c r="E301" s="26" t="s">
        <v>98</v>
      </c>
      <c r="F301" s="27" t="s">
        <v>44</v>
      </c>
      <c r="G301" s="28">
        <v>77.5</v>
      </c>
      <c r="H301" s="29" t="s">
        <v>38</v>
      </c>
      <c r="I301" s="29" t="s">
        <v>59</v>
      </c>
      <c r="J301" s="33" t="s">
        <v>40</v>
      </c>
      <c r="K301" s="33" t="s">
        <v>40</v>
      </c>
      <c r="L301" s="33"/>
      <c r="M301" s="33" t="s">
        <v>40</v>
      </c>
      <c r="N301" s="48">
        <v>37.5</v>
      </c>
      <c r="O301" s="48">
        <v>40</v>
      </c>
      <c r="P301" s="48">
        <v>0</v>
      </c>
      <c r="Q301" s="35"/>
    </row>
    <row r="302" spans="1:17" ht="15" customHeight="1" x14ac:dyDescent="0.25">
      <c r="A302" s="25">
        <v>39353</v>
      </c>
      <c r="B302" s="26" t="s">
        <v>146</v>
      </c>
      <c r="C302" s="26" t="s">
        <v>34</v>
      </c>
      <c r="D302" s="26" t="s">
        <v>35</v>
      </c>
      <c r="E302" s="26" t="s">
        <v>98</v>
      </c>
      <c r="F302" s="27" t="s">
        <v>44</v>
      </c>
      <c r="G302" s="28">
        <v>77.5</v>
      </c>
      <c r="H302" s="29" t="s">
        <v>38</v>
      </c>
      <c r="I302" s="29" t="s">
        <v>59</v>
      </c>
      <c r="J302" s="33" t="s">
        <v>40</v>
      </c>
      <c r="K302" s="33" t="s">
        <v>40</v>
      </c>
      <c r="L302" s="33"/>
      <c r="M302" s="33" t="s">
        <v>40</v>
      </c>
      <c r="N302" s="49">
        <v>37.5</v>
      </c>
      <c r="O302" s="49">
        <v>40</v>
      </c>
      <c r="P302" s="49">
        <v>0</v>
      </c>
    </row>
    <row r="303" spans="1:17" ht="15" customHeight="1" x14ac:dyDescent="0.25">
      <c r="A303" s="25">
        <v>39353</v>
      </c>
      <c r="B303" s="26" t="s">
        <v>146</v>
      </c>
      <c r="C303" s="26" t="s">
        <v>34</v>
      </c>
      <c r="D303" s="26" t="s">
        <v>35</v>
      </c>
      <c r="E303" s="26" t="s">
        <v>98</v>
      </c>
      <c r="F303" s="27" t="s">
        <v>44</v>
      </c>
      <c r="G303" s="28">
        <v>77.5</v>
      </c>
      <c r="H303" s="29" t="s">
        <v>38</v>
      </c>
      <c r="I303" s="29" t="s">
        <v>59</v>
      </c>
      <c r="J303" s="33" t="s">
        <v>40</v>
      </c>
      <c r="K303" s="33" t="s">
        <v>40</v>
      </c>
      <c r="L303" s="33"/>
      <c r="M303" s="33" t="s">
        <v>40</v>
      </c>
      <c r="N303" s="34">
        <v>37.5</v>
      </c>
      <c r="O303" s="34">
        <v>40</v>
      </c>
      <c r="P303" s="34">
        <v>0</v>
      </c>
    </row>
    <row r="304" spans="1:17" ht="15" customHeight="1" x14ac:dyDescent="0.25">
      <c r="A304" s="25">
        <v>39353</v>
      </c>
      <c r="B304" s="26" t="s">
        <v>146</v>
      </c>
      <c r="C304" s="26" t="s">
        <v>34</v>
      </c>
      <c r="D304" s="26" t="s">
        <v>35</v>
      </c>
      <c r="E304" s="26" t="s">
        <v>98</v>
      </c>
      <c r="F304" s="27" t="s">
        <v>44</v>
      </c>
      <c r="G304" s="28">
        <v>77.5</v>
      </c>
      <c r="H304" s="29" t="s">
        <v>38</v>
      </c>
      <c r="I304" s="29" t="s">
        <v>59</v>
      </c>
      <c r="J304" s="33" t="s">
        <v>40</v>
      </c>
      <c r="K304" s="33" t="s">
        <v>40</v>
      </c>
      <c r="L304" s="33"/>
      <c r="M304" s="33" t="s">
        <v>40</v>
      </c>
      <c r="N304" s="48">
        <v>37.5</v>
      </c>
      <c r="O304" s="48">
        <v>40</v>
      </c>
      <c r="P304" s="48">
        <v>0</v>
      </c>
    </row>
    <row r="305" spans="1:16" ht="15" customHeight="1" x14ac:dyDescent="0.25">
      <c r="A305" s="25">
        <v>39353</v>
      </c>
      <c r="B305" s="26" t="s">
        <v>146</v>
      </c>
      <c r="C305" s="26" t="s">
        <v>34</v>
      </c>
      <c r="D305" s="26" t="s">
        <v>35</v>
      </c>
      <c r="E305" s="26" t="s">
        <v>98</v>
      </c>
      <c r="F305" s="27" t="s">
        <v>44</v>
      </c>
      <c r="G305" s="28">
        <v>77.5</v>
      </c>
      <c r="H305" s="29" t="s">
        <v>38</v>
      </c>
      <c r="I305" s="29" t="s">
        <v>59</v>
      </c>
      <c r="J305" s="33" t="s">
        <v>40</v>
      </c>
      <c r="K305" s="33" t="s">
        <v>40</v>
      </c>
      <c r="L305" s="33"/>
      <c r="M305" s="33" t="s">
        <v>40</v>
      </c>
      <c r="N305" s="49">
        <v>37.5</v>
      </c>
      <c r="O305" s="49">
        <v>40</v>
      </c>
      <c r="P305" s="49">
        <v>0</v>
      </c>
    </row>
    <row r="306" spans="1:16" ht="16.5" customHeight="1" x14ac:dyDescent="0.25">
      <c r="A306" s="25">
        <v>39353</v>
      </c>
      <c r="B306" s="26" t="s">
        <v>146</v>
      </c>
      <c r="C306" s="26" t="s">
        <v>34</v>
      </c>
      <c r="D306" s="26" t="s">
        <v>35</v>
      </c>
      <c r="E306" s="26" t="s">
        <v>98</v>
      </c>
      <c r="F306" s="27" t="s">
        <v>44</v>
      </c>
      <c r="G306" s="28">
        <v>77.5</v>
      </c>
      <c r="H306" s="29" t="s">
        <v>38</v>
      </c>
      <c r="I306" s="29" t="s">
        <v>59</v>
      </c>
      <c r="J306" s="33" t="s">
        <v>40</v>
      </c>
      <c r="K306" s="33" t="s">
        <v>40</v>
      </c>
      <c r="L306" s="33"/>
      <c r="M306" s="33" t="s">
        <v>40</v>
      </c>
      <c r="N306" s="51">
        <v>37.5</v>
      </c>
      <c r="O306" s="51">
        <v>40</v>
      </c>
      <c r="P306" s="51">
        <v>0</v>
      </c>
    </row>
    <row r="307" spans="1:16" ht="16.5" customHeight="1" x14ac:dyDescent="0.25">
      <c r="A307" s="25">
        <v>39353</v>
      </c>
      <c r="B307" s="26" t="s">
        <v>146</v>
      </c>
      <c r="C307" s="26" t="s">
        <v>34</v>
      </c>
      <c r="D307" s="26" t="s">
        <v>35</v>
      </c>
      <c r="E307" s="26" t="s">
        <v>98</v>
      </c>
      <c r="F307" s="27" t="s">
        <v>44</v>
      </c>
      <c r="G307" s="28">
        <v>77.5</v>
      </c>
      <c r="H307" s="29" t="s">
        <v>38</v>
      </c>
      <c r="I307" s="29" t="s">
        <v>59</v>
      </c>
      <c r="J307" s="33" t="s">
        <v>40</v>
      </c>
      <c r="K307" s="33" t="s">
        <v>40</v>
      </c>
      <c r="L307" s="33"/>
      <c r="M307" s="33" t="s">
        <v>40</v>
      </c>
      <c r="N307" s="34">
        <v>37.5</v>
      </c>
      <c r="O307" s="34">
        <v>40</v>
      </c>
      <c r="P307" s="34">
        <v>0</v>
      </c>
    </row>
    <row r="308" spans="1:16" ht="15" customHeight="1" x14ac:dyDescent="0.25">
      <c r="A308" s="25">
        <v>39353</v>
      </c>
      <c r="B308" s="26" t="s">
        <v>146</v>
      </c>
      <c r="C308" s="26" t="s">
        <v>34</v>
      </c>
      <c r="D308" s="26" t="s">
        <v>35</v>
      </c>
      <c r="E308" s="26" t="s">
        <v>98</v>
      </c>
      <c r="F308" s="27" t="s">
        <v>44</v>
      </c>
      <c r="G308" s="28">
        <v>77.5</v>
      </c>
      <c r="H308" s="29" t="s">
        <v>38</v>
      </c>
      <c r="I308" s="29" t="s">
        <v>59</v>
      </c>
      <c r="J308" s="33" t="s">
        <v>40</v>
      </c>
      <c r="K308" s="33" t="s">
        <v>40</v>
      </c>
      <c r="L308" s="33"/>
      <c r="M308" s="33" t="s">
        <v>40</v>
      </c>
      <c r="N308" s="34">
        <v>37.5</v>
      </c>
      <c r="O308" s="34">
        <v>40</v>
      </c>
      <c r="P308" s="34">
        <v>0</v>
      </c>
    </row>
    <row r="309" spans="1:16" ht="15" customHeight="1" x14ac:dyDescent="0.25">
      <c r="A309" s="25">
        <v>39353</v>
      </c>
      <c r="B309" s="26" t="s">
        <v>146</v>
      </c>
      <c r="C309" s="26" t="s">
        <v>34</v>
      </c>
      <c r="D309" s="26" t="s">
        <v>35</v>
      </c>
      <c r="E309" s="26" t="s">
        <v>98</v>
      </c>
      <c r="F309" s="27" t="s">
        <v>44</v>
      </c>
      <c r="G309" s="28">
        <v>77.5</v>
      </c>
      <c r="H309" s="29" t="s">
        <v>38</v>
      </c>
      <c r="I309" s="29" t="s">
        <v>59</v>
      </c>
      <c r="J309" s="33" t="s">
        <v>40</v>
      </c>
      <c r="K309" s="33" t="s">
        <v>40</v>
      </c>
      <c r="L309" s="33"/>
      <c r="M309" s="33" t="s">
        <v>40</v>
      </c>
      <c r="N309" s="34">
        <v>37.5</v>
      </c>
      <c r="O309" s="34">
        <v>40</v>
      </c>
      <c r="P309" s="34">
        <v>0</v>
      </c>
    </row>
    <row r="310" spans="1:16" ht="15" customHeight="1" x14ac:dyDescent="0.25">
      <c r="A310" s="25">
        <v>39353</v>
      </c>
      <c r="B310" s="26" t="s">
        <v>146</v>
      </c>
      <c r="C310" s="26" t="s">
        <v>34</v>
      </c>
      <c r="D310" s="26" t="s">
        <v>35</v>
      </c>
      <c r="E310" s="26" t="s">
        <v>98</v>
      </c>
      <c r="F310" s="27" t="s">
        <v>44</v>
      </c>
      <c r="G310" s="28">
        <v>75</v>
      </c>
      <c r="H310" s="29" t="s">
        <v>38</v>
      </c>
      <c r="I310" s="29" t="s">
        <v>59</v>
      </c>
      <c r="J310" s="33" t="s">
        <v>40</v>
      </c>
      <c r="K310" s="33" t="s">
        <v>40</v>
      </c>
      <c r="L310" s="33"/>
      <c r="M310" s="33" t="s">
        <v>40</v>
      </c>
      <c r="N310" s="34">
        <v>35</v>
      </c>
      <c r="O310" s="34">
        <v>40</v>
      </c>
      <c r="P310" s="34">
        <v>0</v>
      </c>
    </row>
    <row r="311" spans="1:16" ht="15" customHeight="1" x14ac:dyDescent="0.25">
      <c r="A311" s="25">
        <v>39353</v>
      </c>
      <c r="B311" s="26" t="s">
        <v>146</v>
      </c>
      <c r="C311" s="26" t="s">
        <v>34</v>
      </c>
      <c r="D311" s="26" t="s">
        <v>35</v>
      </c>
      <c r="E311" s="26" t="s">
        <v>98</v>
      </c>
      <c r="F311" s="27" t="s">
        <v>44</v>
      </c>
      <c r="G311" s="28">
        <v>75</v>
      </c>
      <c r="H311" s="29" t="s">
        <v>38</v>
      </c>
      <c r="I311" s="29" t="s">
        <v>59</v>
      </c>
      <c r="J311" s="33" t="s">
        <v>40</v>
      </c>
      <c r="K311" s="33" t="s">
        <v>40</v>
      </c>
      <c r="L311" s="33"/>
      <c r="M311" s="33" t="s">
        <v>40</v>
      </c>
      <c r="N311" s="34">
        <v>35</v>
      </c>
      <c r="O311" s="34">
        <v>40</v>
      </c>
      <c r="P311" s="34">
        <v>0</v>
      </c>
    </row>
    <row r="312" spans="1:16" ht="15" customHeight="1" x14ac:dyDescent="0.25">
      <c r="A312" s="25">
        <v>39353</v>
      </c>
      <c r="B312" s="26" t="s">
        <v>146</v>
      </c>
      <c r="C312" s="26" t="s">
        <v>34</v>
      </c>
      <c r="D312" s="26" t="s">
        <v>35</v>
      </c>
      <c r="E312" s="26" t="s">
        <v>98</v>
      </c>
      <c r="F312" s="27" t="s">
        <v>44</v>
      </c>
      <c r="G312" s="28">
        <v>75</v>
      </c>
      <c r="H312" s="29" t="s">
        <v>38</v>
      </c>
      <c r="I312" s="29" t="s">
        <v>59</v>
      </c>
      <c r="J312" s="33" t="s">
        <v>40</v>
      </c>
      <c r="K312" s="33" t="s">
        <v>40</v>
      </c>
      <c r="L312" s="33"/>
      <c r="M312" s="33" t="s">
        <v>40</v>
      </c>
      <c r="N312" s="34">
        <v>35</v>
      </c>
      <c r="O312" s="34">
        <v>40</v>
      </c>
      <c r="P312" s="34">
        <v>0</v>
      </c>
    </row>
    <row r="313" spans="1:16" ht="15" customHeight="1" x14ac:dyDescent="0.25">
      <c r="A313" s="25">
        <v>39353</v>
      </c>
      <c r="B313" s="26" t="s">
        <v>146</v>
      </c>
      <c r="C313" s="26" t="s">
        <v>34</v>
      </c>
      <c r="D313" s="26" t="s">
        <v>35</v>
      </c>
      <c r="E313" s="26" t="s">
        <v>98</v>
      </c>
      <c r="F313" s="27" t="s">
        <v>44</v>
      </c>
      <c r="G313" s="28">
        <v>72.5</v>
      </c>
      <c r="H313" s="29" t="s">
        <v>38</v>
      </c>
      <c r="I313" s="29" t="s">
        <v>59</v>
      </c>
      <c r="J313" s="33" t="s">
        <v>40</v>
      </c>
      <c r="K313" s="33" t="s">
        <v>40</v>
      </c>
      <c r="L313" s="33"/>
      <c r="M313" s="33" t="s">
        <v>40</v>
      </c>
      <c r="N313" s="34">
        <v>32.5</v>
      </c>
      <c r="O313" s="34">
        <v>40</v>
      </c>
      <c r="P313" s="34">
        <v>0</v>
      </c>
    </row>
    <row r="314" spans="1:16" ht="15" customHeight="1" x14ac:dyDescent="0.25">
      <c r="A314" s="25">
        <v>39356</v>
      </c>
      <c r="B314" s="26" t="s">
        <v>147</v>
      </c>
      <c r="C314" s="26" t="s">
        <v>148</v>
      </c>
      <c r="D314" s="26" t="s">
        <v>35</v>
      </c>
      <c r="E314" s="26" t="s">
        <v>149</v>
      </c>
      <c r="F314" s="27" t="s">
        <v>44</v>
      </c>
      <c r="G314" s="28">
        <v>65</v>
      </c>
      <c r="H314" s="29" t="s">
        <v>38</v>
      </c>
      <c r="I314" s="29" t="s">
        <v>59</v>
      </c>
      <c r="J314" s="33" t="s">
        <v>59</v>
      </c>
      <c r="K314" s="33" t="s">
        <v>59</v>
      </c>
      <c r="L314" s="33"/>
      <c r="M314" s="33" t="s">
        <v>59</v>
      </c>
      <c r="N314" s="34">
        <v>15</v>
      </c>
      <c r="O314" s="34">
        <v>40</v>
      </c>
      <c r="P314" s="34">
        <v>10</v>
      </c>
    </row>
    <row r="315" spans="1:16" ht="14.25" x14ac:dyDescent="0.25">
      <c r="A315" s="25">
        <v>39356</v>
      </c>
      <c r="B315" s="26" t="s">
        <v>147</v>
      </c>
      <c r="C315" s="26" t="s">
        <v>148</v>
      </c>
      <c r="D315" s="26" t="s">
        <v>35</v>
      </c>
      <c r="E315" s="26" t="s">
        <v>149</v>
      </c>
      <c r="F315" s="27" t="s">
        <v>44</v>
      </c>
      <c r="G315" s="28">
        <v>65</v>
      </c>
      <c r="H315" s="29" t="s">
        <v>38</v>
      </c>
      <c r="I315" s="29" t="s">
        <v>59</v>
      </c>
      <c r="J315" s="33" t="s">
        <v>59</v>
      </c>
      <c r="K315" s="33" t="s">
        <v>59</v>
      </c>
      <c r="L315" s="33"/>
      <c r="M315" s="33" t="s">
        <v>59</v>
      </c>
      <c r="N315" s="34">
        <v>15</v>
      </c>
      <c r="O315" s="34">
        <v>40</v>
      </c>
      <c r="P315" s="34">
        <v>10</v>
      </c>
    </row>
    <row r="316" spans="1:16" ht="14.25" x14ac:dyDescent="0.25">
      <c r="A316" s="25">
        <v>39356</v>
      </c>
      <c r="B316" s="26" t="s">
        <v>147</v>
      </c>
      <c r="C316" s="26" t="s">
        <v>148</v>
      </c>
      <c r="D316" s="26" t="s">
        <v>35</v>
      </c>
      <c r="E316" s="26" t="s">
        <v>149</v>
      </c>
      <c r="F316" s="27" t="s">
        <v>44</v>
      </c>
      <c r="G316" s="28">
        <v>65</v>
      </c>
      <c r="H316" s="29" t="s">
        <v>38</v>
      </c>
      <c r="I316" s="29" t="s">
        <v>59</v>
      </c>
      <c r="J316" s="33" t="s">
        <v>59</v>
      </c>
      <c r="K316" s="33" t="s">
        <v>59</v>
      </c>
      <c r="L316" s="33"/>
      <c r="M316" s="33" t="s">
        <v>59</v>
      </c>
      <c r="N316" s="34">
        <v>15</v>
      </c>
      <c r="O316" s="34">
        <v>40</v>
      </c>
      <c r="P316" s="34">
        <v>10</v>
      </c>
    </row>
    <row r="317" spans="1:16" ht="14.25" x14ac:dyDescent="0.25">
      <c r="A317" s="25">
        <v>39356</v>
      </c>
      <c r="B317" s="26" t="s">
        <v>147</v>
      </c>
      <c r="C317" s="26" t="s">
        <v>148</v>
      </c>
      <c r="D317" s="26" t="s">
        <v>35</v>
      </c>
      <c r="E317" s="26" t="s">
        <v>149</v>
      </c>
      <c r="F317" s="27" t="s">
        <v>44</v>
      </c>
      <c r="G317" s="28">
        <v>65</v>
      </c>
      <c r="H317" s="29" t="s">
        <v>38</v>
      </c>
      <c r="I317" s="29" t="s">
        <v>59</v>
      </c>
      <c r="J317" s="33" t="s">
        <v>59</v>
      </c>
      <c r="K317" s="33" t="s">
        <v>59</v>
      </c>
      <c r="L317" s="33"/>
      <c r="M317" s="33" t="s">
        <v>59</v>
      </c>
      <c r="N317" s="34">
        <v>15</v>
      </c>
      <c r="O317" s="34">
        <v>40</v>
      </c>
      <c r="P317" s="34">
        <v>10</v>
      </c>
    </row>
    <row r="318" spans="1:16" ht="14.25" x14ac:dyDescent="0.25">
      <c r="A318" s="25">
        <v>39364</v>
      </c>
      <c r="B318" s="26" t="s">
        <v>150</v>
      </c>
      <c r="C318" s="26" t="s">
        <v>86</v>
      </c>
      <c r="D318" s="26" t="s">
        <v>81</v>
      </c>
      <c r="E318" s="26" t="s">
        <v>151</v>
      </c>
      <c r="F318" s="27" t="s">
        <v>48</v>
      </c>
      <c r="G318" s="28">
        <v>94</v>
      </c>
      <c r="H318" s="29" t="s">
        <v>38</v>
      </c>
      <c r="I318" s="29" t="s">
        <v>59</v>
      </c>
      <c r="J318" s="33" t="s">
        <v>40</v>
      </c>
      <c r="K318" s="33" t="s">
        <v>59</v>
      </c>
      <c r="L318" s="33" t="s">
        <v>59</v>
      </c>
      <c r="M318" s="33" t="s">
        <v>59</v>
      </c>
      <c r="N318" s="34">
        <v>60</v>
      </c>
      <c r="O318" s="34">
        <v>24</v>
      </c>
      <c r="P318" s="34">
        <v>10</v>
      </c>
    </row>
    <row r="319" spans="1:16" ht="14.25" x14ac:dyDescent="0.25">
      <c r="A319" s="25">
        <v>39385</v>
      </c>
      <c r="B319" s="26" t="s">
        <v>152</v>
      </c>
      <c r="C319" s="26" t="s">
        <v>89</v>
      </c>
      <c r="D319" s="26" t="s">
        <v>35</v>
      </c>
      <c r="E319" s="26" t="s">
        <v>98</v>
      </c>
      <c r="F319" s="27" t="s">
        <v>44</v>
      </c>
      <c r="G319" s="28">
        <v>87.5</v>
      </c>
      <c r="H319" s="29" t="s">
        <v>38</v>
      </c>
      <c r="I319" s="29" t="s">
        <v>59</v>
      </c>
      <c r="J319" s="33" t="s">
        <v>40</v>
      </c>
      <c r="K319" s="33" t="s">
        <v>40</v>
      </c>
      <c r="L319" s="33"/>
      <c r="M319" s="33" t="s">
        <v>59</v>
      </c>
      <c r="N319" s="34">
        <v>42.5</v>
      </c>
      <c r="O319" s="34">
        <v>40</v>
      </c>
      <c r="P319" s="34">
        <v>5</v>
      </c>
    </row>
    <row r="320" spans="1:16" ht="14.25" x14ac:dyDescent="0.25">
      <c r="A320" s="25">
        <v>39385</v>
      </c>
      <c r="B320" s="26" t="s">
        <v>152</v>
      </c>
      <c r="C320" s="26" t="s">
        <v>89</v>
      </c>
      <c r="D320" s="26" t="s">
        <v>35</v>
      </c>
      <c r="E320" s="26" t="s">
        <v>98</v>
      </c>
      <c r="F320" s="27" t="s">
        <v>44</v>
      </c>
      <c r="G320" s="28">
        <v>87.5</v>
      </c>
      <c r="H320" s="29" t="s">
        <v>38</v>
      </c>
      <c r="I320" s="29" t="s">
        <v>59</v>
      </c>
      <c r="J320" s="33" t="s">
        <v>40</v>
      </c>
      <c r="K320" s="33" t="s">
        <v>40</v>
      </c>
      <c r="L320" s="33"/>
      <c r="M320" s="33" t="s">
        <v>59</v>
      </c>
      <c r="N320" s="34">
        <v>42.5</v>
      </c>
      <c r="O320" s="34">
        <v>40</v>
      </c>
      <c r="P320" s="34">
        <v>5</v>
      </c>
    </row>
    <row r="321" spans="1:16" ht="14.25" x14ac:dyDescent="0.25">
      <c r="A321" s="25">
        <v>39385</v>
      </c>
      <c r="B321" s="26" t="s">
        <v>152</v>
      </c>
      <c r="C321" s="26" t="s">
        <v>89</v>
      </c>
      <c r="D321" s="26" t="s">
        <v>35</v>
      </c>
      <c r="E321" s="26" t="s">
        <v>98</v>
      </c>
      <c r="F321" s="27" t="s">
        <v>44</v>
      </c>
      <c r="G321" s="28">
        <v>45</v>
      </c>
      <c r="H321" s="29" t="s">
        <v>38</v>
      </c>
      <c r="I321" s="29" t="s">
        <v>40</v>
      </c>
      <c r="J321" s="33" t="s">
        <v>40</v>
      </c>
      <c r="K321" s="33" t="s">
        <v>40</v>
      </c>
      <c r="L321" s="33"/>
      <c r="M321" s="33" t="s">
        <v>59</v>
      </c>
      <c r="N321" s="34">
        <v>0</v>
      </c>
      <c r="O321" s="34">
        <v>40</v>
      </c>
      <c r="P321" s="34">
        <v>5</v>
      </c>
    </row>
    <row r="322" spans="1:16" ht="15" customHeight="1" x14ac:dyDescent="0.25">
      <c r="A322" s="25">
        <v>39385</v>
      </c>
      <c r="B322" s="26" t="s">
        <v>152</v>
      </c>
      <c r="C322" s="26" t="s">
        <v>89</v>
      </c>
      <c r="D322" s="26" t="s">
        <v>35</v>
      </c>
      <c r="E322" s="26" t="s">
        <v>98</v>
      </c>
      <c r="F322" s="27" t="s">
        <v>44</v>
      </c>
      <c r="G322" s="28">
        <v>45</v>
      </c>
      <c r="H322" s="29" t="s">
        <v>38</v>
      </c>
      <c r="I322" s="29" t="s">
        <v>40</v>
      </c>
      <c r="J322" s="33" t="s">
        <v>40</v>
      </c>
      <c r="K322" s="33" t="s">
        <v>40</v>
      </c>
      <c r="L322" s="33"/>
      <c r="M322" s="33" t="s">
        <v>59</v>
      </c>
      <c r="N322" s="34">
        <v>0</v>
      </c>
      <c r="O322" s="34">
        <v>40</v>
      </c>
      <c r="P322" s="34">
        <v>5</v>
      </c>
    </row>
    <row r="323" spans="1:16" ht="15" customHeight="1" x14ac:dyDescent="0.25">
      <c r="A323" s="25">
        <v>39385</v>
      </c>
      <c r="B323" s="26" t="s">
        <v>152</v>
      </c>
      <c r="C323" s="26" t="s">
        <v>89</v>
      </c>
      <c r="D323" s="26" t="s">
        <v>35</v>
      </c>
      <c r="E323" s="26" t="s">
        <v>98</v>
      </c>
      <c r="F323" s="27" t="s">
        <v>44</v>
      </c>
      <c r="G323" s="28">
        <v>45</v>
      </c>
      <c r="H323" s="29" t="s">
        <v>38</v>
      </c>
      <c r="I323" s="29" t="s">
        <v>40</v>
      </c>
      <c r="J323" s="33" t="s">
        <v>40</v>
      </c>
      <c r="K323" s="33" t="s">
        <v>40</v>
      </c>
      <c r="L323" s="33"/>
      <c r="M323" s="33" t="s">
        <v>59</v>
      </c>
      <c r="N323" s="34">
        <v>0</v>
      </c>
      <c r="O323" s="34">
        <v>40</v>
      </c>
      <c r="P323" s="34">
        <v>5</v>
      </c>
    </row>
    <row r="324" spans="1:16" ht="15" customHeight="1" x14ac:dyDescent="0.25">
      <c r="A324" s="25">
        <v>39385</v>
      </c>
      <c r="B324" s="26" t="s">
        <v>152</v>
      </c>
      <c r="C324" s="26" t="s">
        <v>89</v>
      </c>
      <c r="D324" s="26" t="s">
        <v>35</v>
      </c>
      <c r="E324" s="26" t="s">
        <v>98</v>
      </c>
      <c r="F324" s="27" t="s">
        <v>44</v>
      </c>
      <c r="G324" s="28">
        <v>45</v>
      </c>
      <c r="H324" s="29" t="s">
        <v>38</v>
      </c>
      <c r="I324" s="29" t="s">
        <v>40</v>
      </c>
      <c r="J324" s="33" t="s">
        <v>40</v>
      </c>
      <c r="K324" s="33" t="s">
        <v>40</v>
      </c>
      <c r="L324" s="33"/>
      <c r="M324" s="33" t="s">
        <v>59</v>
      </c>
      <c r="N324" s="34">
        <v>0</v>
      </c>
      <c r="O324" s="34">
        <v>40</v>
      </c>
      <c r="P324" s="34">
        <v>5</v>
      </c>
    </row>
    <row r="325" spans="1:16" ht="15" customHeight="1" x14ac:dyDescent="0.25">
      <c r="A325" s="25">
        <v>39385</v>
      </c>
      <c r="B325" s="26" t="s">
        <v>152</v>
      </c>
      <c r="C325" s="26" t="s">
        <v>89</v>
      </c>
      <c r="D325" s="26" t="s">
        <v>35</v>
      </c>
      <c r="E325" s="26" t="s">
        <v>98</v>
      </c>
      <c r="F325" s="27" t="s">
        <v>44</v>
      </c>
      <c r="G325" s="28">
        <v>45</v>
      </c>
      <c r="H325" s="29" t="s">
        <v>38</v>
      </c>
      <c r="I325" s="29" t="s">
        <v>40</v>
      </c>
      <c r="J325" s="33" t="s">
        <v>40</v>
      </c>
      <c r="K325" s="33" t="s">
        <v>40</v>
      </c>
      <c r="L325" s="33"/>
      <c r="M325" s="33" t="s">
        <v>59</v>
      </c>
      <c r="N325" s="34">
        <v>0</v>
      </c>
      <c r="O325" s="34">
        <v>40</v>
      </c>
      <c r="P325" s="34">
        <v>5</v>
      </c>
    </row>
    <row r="326" spans="1:16" ht="15" customHeight="1" x14ac:dyDescent="0.25">
      <c r="A326" s="25">
        <v>39385</v>
      </c>
      <c r="B326" s="26" t="s">
        <v>152</v>
      </c>
      <c r="C326" s="26" t="s">
        <v>89</v>
      </c>
      <c r="D326" s="26" t="s">
        <v>35</v>
      </c>
      <c r="E326" s="26" t="s">
        <v>98</v>
      </c>
      <c r="F326" s="27" t="s">
        <v>44</v>
      </c>
      <c r="G326" s="28">
        <v>45</v>
      </c>
      <c r="H326" s="29" t="s">
        <v>38</v>
      </c>
      <c r="I326" s="29" t="s">
        <v>40</v>
      </c>
      <c r="J326" s="33" t="s">
        <v>40</v>
      </c>
      <c r="K326" s="33" t="s">
        <v>40</v>
      </c>
      <c r="L326" s="33"/>
      <c r="M326" s="33" t="s">
        <v>59</v>
      </c>
      <c r="N326" s="34">
        <v>0</v>
      </c>
      <c r="O326" s="34">
        <v>40</v>
      </c>
      <c r="P326" s="34">
        <v>5</v>
      </c>
    </row>
    <row r="327" spans="1:16" ht="15" customHeight="1" x14ac:dyDescent="0.25">
      <c r="A327" s="25">
        <v>39385</v>
      </c>
      <c r="B327" s="26" t="s">
        <v>152</v>
      </c>
      <c r="C327" s="26" t="s">
        <v>89</v>
      </c>
      <c r="D327" s="26" t="s">
        <v>35</v>
      </c>
      <c r="E327" s="26" t="s">
        <v>98</v>
      </c>
      <c r="F327" s="27" t="s">
        <v>44</v>
      </c>
      <c r="G327" s="28">
        <v>45</v>
      </c>
      <c r="H327" s="29" t="s">
        <v>38</v>
      </c>
      <c r="I327" s="29" t="s">
        <v>40</v>
      </c>
      <c r="J327" s="33" t="s">
        <v>40</v>
      </c>
      <c r="K327" s="33" t="s">
        <v>40</v>
      </c>
      <c r="L327" s="33"/>
      <c r="M327" s="33" t="s">
        <v>59</v>
      </c>
      <c r="N327" s="34">
        <v>0</v>
      </c>
      <c r="O327" s="34">
        <v>40</v>
      </c>
      <c r="P327" s="34">
        <v>5</v>
      </c>
    </row>
    <row r="328" spans="1:16" ht="15" customHeight="1" x14ac:dyDescent="0.25">
      <c r="A328" s="25">
        <v>39385</v>
      </c>
      <c r="B328" s="26" t="s">
        <v>152</v>
      </c>
      <c r="C328" s="26" t="s">
        <v>89</v>
      </c>
      <c r="D328" s="26" t="s">
        <v>35</v>
      </c>
      <c r="E328" s="26" t="s">
        <v>98</v>
      </c>
      <c r="F328" s="27" t="s">
        <v>44</v>
      </c>
      <c r="G328" s="28">
        <v>45</v>
      </c>
      <c r="H328" s="29" t="s">
        <v>38</v>
      </c>
      <c r="I328" s="29" t="s">
        <v>40</v>
      </c>
      <c r="J328" s="33" t="s">
        <v>40</v>
      </c>
      <c r="K328" s="33" t="s">
        <v>40</v>
      </c>
      <c r="L328" s="33"/>
      <c r="M328" s="33" t="s">
        <v>59</v>
      </c>
      <c r="N328" s="34">
        <v>0</v>
      </c>
      <c r="O328" s="34">
        <v>40</v>
      </c>
      <c r="P328" s="34">
        <v>5</v>
      </c>
    </row>
    <row r="329" spans="1:16" ht="15" customHeight="1" x14ac:dyDescent="0.25">
      <c r="A329" s="25">
        <v>39385</v>
      </c>
      <c r="B329" s="26" t="s">
        <v>152</v>
      </c>
      <c r="C329" s="26" t="s">
        <v>89</v>
      </c>
      <c r="D329" s="26" t="s">
        <v>35</v>
      </c>
      <c r="E329" s="26" t="s">
        <v>98</v>
      </c>
      <c r="F329" s="27" t="s">
        <v>44</v>
      </c>
      <c r="G329" s="28">
        <v>45</v>
      </c>
      <c r="H329" s="29" t="s">
        <v>38</v>
      </c>
      <c r="I329" s="29" t="s">
        <v>40</v>
      </c>
      <c r="J329" s="33" t="s">
        <v>40</v>
      </c>
      <c r="K329" s="33" t="s">
        <v>40</v>
      </c>
      <c r="L329" s="33"/>
      <c r="M329" s="33" t="s">
        <v>59</v>
      </c>
      <c r="N329" s="34">
        <v>0</v>
      </c>
      <c r="O329" s="34">
        <v>40</v>
      </c>
      <c r="P329" s="34">
        <v>5</v>
      </c>
    </row>
    <row r="330" spans="1:16" ht="15" customHeight="1" x14ac:dyDescent="0.25">
      <c r="A330" s="25">
        <v>39386</v>
      </c>
      <c r="B330" s="26" t="s">
        <v>153</v>
      </c>
      <c r="C330" s="26" t="s">
        <v>148</v>
      </c>
      <c r="D330" s="26" t="s">
        <v>35</v>
      </c>
      <c r="E330" s="26" t="s">
        <v>54</v>
      </c>
      <c r="F330" s="27" t="s">
        <v>44</v>
      </c>
      <c r="G330" s="28">
        <v>77.5</v>
      </c>
      <c r="H330" s="29" t="s">
        <v>38</v>
      </c>
      <c r="I330" s="29" t="s">
        <v>59</v>
      </c>
      <c r="J330" s="33" t="s">
        <v>40</v>
      </c>
      <c r="K330" s="33" t="s">
        <v>59</v>
      </c>
      <c r="L330" s="33"/>
      <c r="M330" s="33" t="s">
        <v>59</v>
      </c>
      <c r="N330" s="34">
        <v>27.5</v>
      </c>
      <c r="O330" s="34">
        <v>40</v>
      </c>
      <c r="P330" s="34">
        <v>10</v>
      </c>
    </row>
    <row r="331" spans="1:16" ht="14.25" x14ac:dyDescent="0.25">
      <c r="A331" s="25">
        <v>39386</v>
      </c>
      <c r="B331" s="26" t="s">
        <v>153</v>
      </c>
      <c r="C331" s="26" t="s">
        <v>148</v>
      </c>
      <c r="D331" s="26" t="s">
        <v>35</v>
      </c>
      <c r="E331" s="26" t="s">
        <v>54</v>
      </c>
      <c r="F331" s="27" t="s">
        <v>44</v>
      </c>
      <c r="G331" s="28">
        <v>77.5</v>
      </c>
      <c r="H331" s="29" t="s">
        <v>38</v>
      </c>
      <c r="I331" s="29" t="s">
        <v>59</v>
      </c>
      <c r="J331" s="33" t="s">
        <v>40</v>
      </c>
      <c r="K331" s="33" t="s">
        <v>59</v>
      </c>
      <c r="L331" s="33"/>
      <c r="M331" s="33" t="s">
        <v>59</v>
      </c>
      <c r="N331" s="34">
        <v>27.5</v>
      </c>
      <c r="O331" s="34">
        <v>40</v>
      </c>
      <c r="P331" s="34">
        <v>10</v>
      </c>
    </row>
    <row r="332" spans="1:16" ht="14.25" x14ac:dyDescent="0.25">
      <c r="A332" s="25">
        <v>39389</v>
      </c>
      <c r="B332" s="26" t="s">
        <v>154</v>
      </c>
      <c r="C332" s="26" t="s">
        <v>155</v>
      </c>
      <c r="D332" s="26" t="s">
        <v>35</v>
      </c>
      <c r="E332" s="26" t="s">
        <v>54</v>
      </c>
      <c r="F332" s="27" t="s">
        <v>44</v>
      </c>
      <c r="G332" s="28">
        <v>105</v>
      </c>
      <c r="H332" s="29" t="s">
        <v>38</v>
      </c>
      <c r="I332" s="29" t="s">
        <v>59</v>
      </c>
      <c r="J332" s="33" t="s">
        <v>40</v>
      </c>
      <c r="K332" s="33" t="s">
        <v>40</v>
      </c>
      <c r="L332" s="33"/>
      <c r="M332" s="33" t="s">
        <v>59</v>
      </c>
      <c r="N332" s="34">
        <v>60</v>
      </c>
      <c r="O332" s="34">
        <v>40</v>
      </c>
      <c r="P332" s="34">
        <v>5</v>
      </c>
    </row>
    <row r="333" spans="1:16" ht="14.25" x14ac:dyDescent="0.25">
      <c r="A333" s="25">
        <v>39389</v>
      </c>
      <c r="B333" s="26" t="s">
        <v>154</v>
      </c>
      <c r="C333" s="26" t="s">
        <v>155</v>
      </c>
      <c r="D333" s="26" t="s">
        <v>35</v>
      </c>
      <c r="E333" s="26" t="s">
        <v>54</v>
      </c>
      <c r="F333" s="27" t="s">
        <v>44</v>
      </c>
      <c r="G333" s="28">
        <v>105</v>
      </c>
      <c r="H333" s="29" t="s">
        <v>38</v>
      </c>
      <c r="I333" s="29" t="s">
        <v>59</v>
      </c>
      <c r="J333" s="33" t="s">
        <v>40</v>
      </c>
      <c r="K333" s="33" t="s">
        <v>40</v>
      </c>
      <c r="L333" s="33"/>
      <c r="M333" s="33" t="s">
        <v>59</v>
      </c>
      <c r="N333" s="34">
        <v>60</v>
      </c>
      <c r="O333" s="34">
        <v>40</v>
      </c>
      <c r="P333" s="34">
        <v>5</v>
      </c>
    </row>
    <row r="334" spans="1:16" ht="15" customHeight="1" x14ac:dyDescent="0.25">
      <c r="A334" s="25">
        <v>39389</v>
      </c>
      <c r="B334" s="26" t="s">
        <v>154</v>
      </c>
      <c r="C334" s="26" t="s">
        <v>155</v>
      </c>
      <c r="D334" s="26" t="s">
        <v>35</v>
      </c>
      <c r="E334" s="26" t="s">
        <v>54</v>
      </c>
      <c r="F334" s="27" t="s">
        <v>44</v>
      </c>
      <c r="G334" s="28">
        <v>105</v>
      </c>
      <c r="H334" s="29" t="s">
        <v>38</v>
      </c>
      <c r="I334" s="29" t="s">
        <v>59</v>
      </c>
      <c r="J334" s="33" t="s">
        <v>40</v>
      </c>
      <c r="K334" s="33" t="s">
        <v>40</v>
      </c>
      <c r="L334" s="33"/>
      <c r="M334" s="33" t="s">
        <v>59</v>
      </c>
      <c r="N334" s="34">
        <v>60</v>
      </c>
      <c r="O334" s="34">
        <v>40</v>
      </c>
      <c r="P334" s="34">
        <v>5</v>
      </c>
    </row>
    <row r="335" spans="1:16" ht="15" customHeight="1" x14ac:dyDescent="0.25">
      <c r="A335" s="25">
        <v>39389</v>
      </c>
      <c r="B335" s="26" t="s">
        <v>154</v>
      </c>
      <c r="C335" s="26" t="s">
        <v>155</v>
      </c>
      <c r="D335" s="26" t="s">
        <v>35</v>
      </c>
      <c r="E335" s="26" t="s">
        <v>54</v>
      </c>
      <c r="F335" s="27" t="s">
        <v>44</v>
      </c>
      <c r="G335" s="28">
        <v>105</v>
      </c>
      <c r="H335" s="29" t="s">
        <v>38</v>
      </c>
      <c r="I335" s="29" t="s">
        <v>59</v>
      </c>
      <c r="J335" s="33" t="s">
        <v>40</v>
      </c>
      <c r="K335" s="33" t="s">
        <v>40</v>
      </c>
      <c r="L335" s="33"/>
      <c r="M335" s="33" t="s">
        <v>59</v>
      </c>
      <c r="N335" s="34">
        <v>60</v>
      </c>
      <c r="O335" s="34">
        <v>40</v>
      </c>
      <c r="P335" s="34">
        <v>5</v>
      </c>
    </row>
    <row r="336" spans="1:16" ht="15" customHeight="1" x14ac:dyDescent="0.25">
      <c r="A336" s="25">
        <v>39389</v>
      </c>
      <c r="B336" s="26" t="s">
        <v>154</v>
      </c>
      <c r="C336" s="26" t="s">
        <v>155</v>
      </c>
      <c r="D336" s="26" t="s">
        <v>35</v>
      </c>
      <c r="E336" s="26" t="s">
        <v>54</v>
      </c>
      <c r="F336" s="27" t="s">
        <v>44</v>
      </c>
      <c r="G336" s="28">
        <v>105</v>
      </c>
      <c r="H336" s="29" t="s">
        <v>38</v>
      </c>
      <c r="I336" s="29" t="s">
        <v>59</v>
      </c>
      <c r="J336" s="33" t="s">
        <v>40</v>
      </c>
      <c r="K336" s="33" t="s">
        <v>40</v>
      </c>
      <c r="L336" s="33"/>
      <c r="M336" s="33" t="s">
        <v>59</v>
      </c>
      <c r="N336" s="34">
        <v>60</v>
      </c>
      <c r="O336" s="34">
        <v>40</v>
      </c>
      <c r="P336" s="34">
        <v>5</v>
      </c>
    </row>
    <row r="337" spans="1:16" ht="15" customHeight="1" x14ac:dyDescent="0.25">
      <c r="A337" s="25">
        <v>39389</v>
      </c>
      <c r="B337" s="26" t="s">
        <v>154</v>
      </c>
      <c r="C337" s="26" t="s">
        <v>155</v>
      </c>
      <c r="D337" s="26" t="s">
        <v>35</v>
      </c>
      <c r="E337" s="26" t="s">
        <v>54</v>
      </c>
      <c r="F337" s="27" t="s">
        <v>44</v>
      </c>
      <c r="G337" s="28">
        <v>105</v>
      </c>
      <c r="H337" s="29" t="s">
        <v>38</v>
      </c>
      <c r="I337" s="29" t="s">
        <v>59</v>
      </c>
      <c r="J337" s="33" t="s">
        <v>40</v>
      </c>
      <c r="K337" s="33" t="s">
        <v>40</v>
      </c>
      <c r="L337" s="33"/>
      <c r="M337" s="33" t="s">
        <v>59</v>
      </c>
      <c r="N337" s="34">
        <v>60</v>
      </c>
      <c r="O337" s="34">
        <v>40</v>
      </c>
      <c r="P337" s="34">
        <v>5</v>
      </c>
    </row>
    <row r="338" spans="1:16" ht="15" customHeight="1" x14ac:dyDescent="0.25">
      <c r="A338" s="25">
        <v>39389</v>
      </c>
      <c r="B338" s="26" t="s">
        <v>154</v>
      </c>
      <c r="C338" s="26" t="s">
        <v>155</v>
      </c>
      <c r="D338" s="26" t="s">
        <v>35</v>
      </c>
      <c r="E338" s="26" t="s">
        <v>54</v>
      </c>
      <c r="F338" s="27" t="s">
        <v>44</v>
      </c>
      <c r="G338" s="28">
        <v>105</v>
      </c>
      <c r="H338" s="29" t="s">
        <v>38</v>
      </c>
      <c r="I338" s="29" t="s">
        <v>59</v>
      </c>
      <c r="J338" s="33" t="s">
        <v>40</v>
      </c>
      <c r="K338" s="33" t="s">
        <v>40</v>
      </c>
      <c r="L338" s="33"/>
      <c r="M338" s="33" t="s">
        <v>59</v>
      </c>
      <c r="N338" s="34">
        <v>60</v>
      </c>
      <c r="O338" s="34">
        <v>40</v>
      </c>
      <c r="P338" s="34">
        <v>5</v>
      </c>
    </row>
    <row r="339" spans="1:16" ht="15" customHeight="1" x14ac:dyDescent="0.25">
      <c r="A339" s="25">
        <v>39389</v>
      </c>
      <c r="B339" s="26" t="s">
        <v>154</v>
      </c>
      <c r="C339" s="26" t="s">
        <v>155</v>
      </c>
      <c r="D339" s="26" t="s">
        <v>35</v>
      </c>
      <c r="E339" s="26" t="s">
        <v>54</v>
      </c>
      <c r="F339" s="27" t="s">
        <v>44</v>
      </c>
      <c r="G339" s="28">
        <v>105</v>
      </c>
      <c r="H339" s="29" t="s">
        <v>38</v>
      </c>
      <c r="I339" s="29" t="s">
        <v>59</v>
      </c>
      <c r="J339" s="33" t="s">
        <v>40</v>
      </c>
      <c r="K339" s="33" t="s">
        <v>40</v>
      </c>
      <c r="L339" s="33"/>
      <c r="M339" s="33" t="s">
        <v>59</v>
      </c>
      <c r="N339" s="34">
        <v>60</v>
      </c>
      <c r="O339" s="34">
        <v>40</v>
      </c>
      <c r="P339" s="34">
        <v>5</v>
      </c>
    </row>
    <row r="340" spans="1:16" ht="15" customHeight="1" x14ac:dyDescent="0.25">
      <c r="A340" s="25">
        <v>39389</v>
      </c>
      <c r="B340" s="26" t="s">
        <v>154</v>
      </c>
      <c r="C340" s="26" t="s">
        <v>155</v>
      </c>
      <c r="D340" s="26" t="s">
        <v>35</v>
      </c>
      <c r="E340" s="26" t="s">
        <v>54</v>
      </c>
      <c r="F340" s="27" t="s">
        <v>44</v>
      </c>
      <c r="G340" s="28">
        <v>105</v>
      </c>
      <c r="H340" s="29" t="s">
        <v>38</v>
      </c>
      <c r="I340" s="29" t="s">
        <v>59</v>
      </c>
      <c r="J340" s="33" t="s">
        <v>40</v>
      </c>
      <c r="K340" s="33" t="s">
        <v>40</v>
      </c>
      <c r="L340" s="33"/>
      <c r="M340" s="33" t="s">
        <v>59</v>
      </c>
      <c r="N340" s="34">
        <v>60</v>
      </c>
      <c r="O340" s="34">
        <v>40</v>
      </c>
      <c r="P340" s="34">
        <v>5</v>
      </c>
    </row>
    <row r="341" spans="1:16" ht="15" customHeight="1" x14ac:dyDescent="0.25">
      <c r="A341" s="25">
        <v>39389</v>
      </c>
      <c r="B341" s="26" t="s">
        <v>154</v>
      </c>
      <c r="C341" s="26" t="s">
        <v>155</v>
      </c>
      <c r="D341" s="26" t="s">
        <v>35</v>
      </c>
      <c r="E341" s="26" t="s">
        <v>54</v>
      </c>
      <c r="F341" s="27" t="s">
        <v>44</v>
      </c>
      <c r="G341" s="28">
        <v>105</v>
      </c>
      <c r="H341" s="29" t="s">
        <v>38</v>
      </c>
      <c r="I341" s="29" t="s">
        <v>59</v>
      </c>
      <c r="J341" s="33" t="s">
        <v>40</v>
      </c>
      <c r="K341" s="33" t="s">
        <v>40</v>
      </c>
      <c r="L341" s="33"/>
      <c r="M341" s="33" t="s">
        <v>59</v>
      </c>
      <c r="N341" s="34">
        <v>60</v>
      </c>
      <c r="O341" s="34">
        <v>40</v>
      </c>
      <c r="P341" s="34">
        <v>5</v>
      </c>
    </row>
    <row r="342" spans="1:16" ht="15" customHeight="1" x14ac:dyDescent="0.25">
      <c r="A342" s="25">
        <v>39389</v>
      </c>
      <c r="B342" s="26" t="s">
        <v>154</v>
      </c>
      <c r="C342" s="26" t="s">
        <v>155</v>
      </c>
      <c r="D342" s="26" t="s">
        <v>35</v>
      </c>
      <c r="E342" s="26" t="s">
        <v>54</v>
      </c>
      <c r="F342" s="27" t="s">
        <v>44</v>
      </c>
      <c r="G342" s="28">
        <v>105</v>
      </c>
      <c r="H342" s="29" t="s">
        <v>38</v>
      </c>
      <c r="I342" s="29" t="s">
        <v>59</v>
      </c>
      <c r="J342" s="33" t="s">
        <v>40</v>
      </c>
      <c r="K342" s="33" t="s">
        <v>40</v>
      </c>
      <c r="L342" s="33"/>
      <c r="M342" s="33" t="s">
        <v>59</v>
      </c>
      <c r="N342" s="34">
        <v>60</v>
      </c>
      <c r="O342" s="34">
        <v>40</v>
      </c>
      <c r="P342" s="34">
        <v>5</v>
      </c>
    </row>
    <row r="343" spans="1:16" ht="15" customHeight="1" x14ac:dyDescent="0.25">
      <c r="A343" s="25">
        <v>39389</v>
      </c>
      <c r="B343" s="26" t="s">
        <v>154</v>
      </c>
      <c r="C343" s="26" t="s">
        <v>155</v>
      </c>
      <c r="D343" s="26" t="s">
        <v>35</v>
      </c>
      <c r="E343" s="26" t="s">
        <v>54</v>
      </c>
      <c r="F343" s="27" t="s">
        <v>44</v>
      </c>
      <c r="G343" s="28">
        <v>102.5</v>
      </c>
      <c r="H343" s="29" t="s">
        <v>38</v>
      </c>
      <c r="I343" s="29" t="s">
        <v>59</v>
      </c>
      <c r="J343" s="33" t="s">
        <v>40</v>
      </c>
      <c r="K343" s="33" t="s">
        <v>40</v>
      </c>
      <c r="L343" s="33"/>
      <c r="M343" s="33" t="s">
        <v>59</v>
      </c>
      <c r="N343" s="34">
        <v>57.5</v>
      </c>
      <c r="O343" s="34">
        <v>40</v>
      </c>
      <c r="P343" s="34">
        <v>5</v>
      </c>
    </row>
    <row r="344" spans="1:16" ht="15" customHeight="1" x14ac:dyDescent="0.25">
      <c r="A344" s="25">
        <v>39392</v>
      </c>
      <c r="B344" s="26" t="s">
        <v>156</v>
      </c>
      <c r="C344" s="26" t="s">
        <v>155</v>
      </c>
      <c r="D344" s="26" t="s">
        <v>81</v>
      </c>
      <c r="E344" s="26" t="s">
        <v>157</v>
      </c>
      <c r="F344" s="27" t="s">
        <v>83</v>
      </c>
      <c r="G344" s="28">
        <v>77</v>
      </c>
      <c r="H344" s="29" t="s">
        <v>38</v>
      </c>
      <c r="I344" s="29" t="s">
        <v>59</v>
      </c>
      <c r="J344" s="33" t="s">
        <v>40</v>
      </c>
      <c r="K344" s="33" t="s">
        <v>40</v>
      </c>
      <c r="L344" s="33" t="s">
        <v>40</v>
      </c>
      <c r="M344" s="33" t="s">
        <v>59</v>
      </c>
      <c r="N344" s="34">
        <v>60</v>
      </c>
      <c r="O344" s="34">
        <v>12</v>
      </c>
      <c r="P344" s="34">
        <v>5</v>
      </c>
    </row>
    <row r="345" spans="1:16" ht="15" customHeight="1" x14ac:dyDescent="0.25">
      <c r="A345" s="25">
        <v>39393</v>
      </c>
      <c r="B345" s="26" t="s">
        <v>158</v>
      </c>
      <c r="C345" s="26" t="s">
        <v>155</v>
      </c>
      <c r="D345" s="26" t="s">
        <v>46</v>
      </c>
      <c r="E345" s="26" t="s">
        <v>159</v>
      </c>
      <c r="F345" s="27" t="s">
        <v>160</v>
      </c>
      <c r="G345" s="28">
        <v>83</v>
      </c>
      <c r="H345" s="29" t="s">
        <v>38</v>
      </c>
      <c r="I345" s="29" t="s">
        <v>59</v>
      </c>
      <c r="J345" s="33" t="s">
        <v>40</v>
      </c>
      <c r="K345" s="33" t="s">
        <v>59</v>
      </c>
      <c r="L345" s="33" t="s">
        <v>40</v>
      </c>
      <c r="M345" s="33" t="s">
        <v>59</v>
      </c>
      <c r="N345" s="34">
        <v>45</v>
      </c>
      <c r="O345" s="34">
        <v>28</v>
      </c>
      <c r="P345" s="34">
        <v>10</v>
      </c>
    </row>
    <row r="346" spans="1:16" ht="15" customHeight="1" x14ac:dyDescent="0.25">
      <c r="A346" s="25">
        <v>39410</v>
      </c>
      <c r="B346" s="26" t="s">
        <v>161</v>
      </c>
      <c r="C346" s="26" t="s">
        <v>155</v>
      </c>
      <c r="D346" s="26" t="s">
        <v>81</v>
      </c>
      <c r="E346" s="26" t="s">
        <v>82</v>
      </c>
      <c r="F346" s="27" t="s">
        <v>83</v>
      </c>
      <c r="G346" s="28">
        <v>52</v>
      </c>
      <c r="H346" s="29" t="s">
        <v>38</v>
      </c>
      <c r="I346" s="29" t="s">
        <v>59</v>
      </c>
      <c r="J346" s="33" t="s">
        <v>40</v>
      </c>
      <c r="K346" s="33" t="s">
        <v>40</v>
      </c>
      <c r="L346" s="33" t="s">
        <v>40</v>
      </c>
      <c r="M346" s="33" t="s">
        <v>59</v>
      </c>
      <c r="N346" s="34">
        <v>35</v>
      </c>
      <c r="O346" s="34">
        <v>12</v>
      </c>
      <c r="P346" s="34">
        <v>5</v>
      </c>
    </row>
    <row r="347" spans="1:16" ht="14.25" x14ac:dyDescent="0.25">
      <c r="A347" s="25">
        <v>39431</v>
      </c>
      <c r="B347" s="26" t="s">
        <v>162</v>
      </c>
      <c r="C347" s="26" t="s">
        <v>163</v>
      </c>
      <c r="D347" s="26" t="s">
        <v>35</v>
      </c>
      <c r="E347" s="26" t="s">
        <v>98</v>
      </c>
      <c r="F347" s="27" t="s">
        <v>44</v>
      </c>
      <c r="G347" s="28">
        <v>70</v>
      </c>
      <c r="H347" s="29" t="s">
        <v>38</v>
      </c>
      <c r="I347" s="29" t="s">
        <v>59</v>
      </c>
      <c r="J347" s="33" t="s">
        <v>40</v>
      </c>
      <c r="K347" s="33" t="s">
        <v>40</v>
      </c>
      <c r="L347" s="33"/>
      <c r="M347" s="33" t="s">
        <v>40</v>
      </c>
      <c r="N347" s="34">
        <v>30</v>
      </c>
      <c r="O347" s="34">
        <v>40</v>
      </c>
      <c r="P347" s="34">
        <v>0</v>
      </c>
    </row>
    <row r="348" spans="1:16" ht="14.25" x14ac:dyDescent="0.25">
      <c r="A348" s="25">
        <v>39431</v>
      </c>
      <c r="B348" s="26" t="s">
        <v>162</v>
      </c>
      <c r="C348" s="26" t="s">
        <v>163</v>
      </c>
      <c r="D348" s="26" t="s">
        <v>35</v>
      </c>
      <c r="E348" s="26" t="s">
        <v>98</v>
      </c>
      <c r="F348" s="27" t="s">
        <v>44</v>
      </c>
      <c r="G348" s="28">
        <v>57.5</v>
      </c>
      <c r="H348" s="29" t="s">
        <v>38</v>
      </c>
      <c r="I348" s="29" t="s">
        <v>59</v>
      </c>
      <c r="J348" s="33" t="s">
        <v>40</v>
      </c>
      <c r="K348" s="33" t="s">
        <v>40</v>
      </c>
      <c r="L348" s="33"/>
      <c r="M348" s="33" t="s">
        <v>40</v>
      </c>
      <c r="N348" s="34">
        <v>17.5</v>
      </c>
      <c r="O348" s="34">
        <v>40</v>
      </c>
      <c r="P348" s="34">
        <v>0</v>
      </c>
    </row>
    <row r="349" spans="1:16" ht="14.25" x14ac:dyDescent="0.25">
      <c r="A349" s="25">
        <v>39431</v>
      </c>
      <c r="B349" s="26" t="s">
        <v>162</v>
      </c>
      <c r="C349" s="26" t="s">
        <v>163</v>
      </c>
      <c r="D349" s="26" t="s">
        <v>35</v>
      </c>
      <c r="E349" s="26" t="s">
        <v>98</v>
      </c>
      <c r="F349" s="27" t="s">
        <v>44</v>
      </c>
      <c r="G349" s="28">
        <v>57.5</v>
      </c>
      <c r="H349" s="29" t="s">
        <v>38</v>
      </c>
      <c r="I349" s="29" t="s">
        <v>59</v>
      </c>
      <c r="J349" s="33" t="s">
        <v>40</v>
      </c>
      <c r="K349" s="33" t="s">
        <v>40</v>
      </c>
      <c r="L349" s="33"/>
      <c r="M349" s="33" t="s">
        <v>40</v>
      </c>
      <c r="N349" s="34">
        <v>17.5</v>
      </c>
      <c r="O349" s="34">
        <v>40</v>
      </c>
      <c r="P349" s="34">
        <v>0</v>
      </c>
    </row>
    <row r="350" spans="1:16" ht="14.25" x14ac:dyDescent="0.25">
      <c r="A350" s="25">
        <v>40874</v>
      </c>
      <c r="B350" s="26" t="s">
        <v>105</v>
      </c>
      <c r="C350" s="26" t="s">
        <v>106</v>
      </c>
      <c r="D350" s="39" t="s">
        <v>50</v>
      </c>
      <c r="E350" s="39" t="s">
        <v>164</v>
      </c>
      <c r="F350" s="53" t="s">
        <v>52</v>
      </c>
      <c r="G350" s="28">
        <v>83</v>
      </c>
      <c r="H350" s="29" t="s">
        <v>38</v>
      </c>
      <c r="I350" s="29" t="s">
        <v>59</v>
      </c>
      <c r="J350" s="33" t="s">
        <v>40</v>
      </c>
      <c r="K350" s="33" t="s">
        <v>59</v>
      </c>
      <c r="L350" s="33"/>
      <c r="M350" s="33" t="s">
        <v>40</v>
      </c>
      <c r="N350" s="34">
        <v>60</v>
      </c>
      <c r="O350" s="34">
        <v>18</v>
      </c>
      <c r="P350" s="34">
        <v>5</v>
      </c>
    </row>
    <row r="351" spans="1:16" ht="14.25" x14ac:dyDescent="0.25">
      <c r="A351" s="25">
        <v>40875</v>
      </c>
      <c r="B351" s="44" t="s">
        <v>165</v>
      </c>
      <c r="C351" s="30" t="s">
        <v>56</v>
      </c>
      <c r="D351" s="26" t="s">
        <v>75</v>
      </c>
      <c r="E351" s="26" t="s">
        <v>166</v>
      </c>
      <c r="F351" s="27" t="s">
        <v>77</v>
      </c>
      <c r="G351" s="28">
        <v>65</v>
      </c>
      <c r="H351" s="29" t="s">
        <v>38</v>
      </c>
      <c r="I351" s="29" t="s">
        <v>59</v>
      </c>
      <c r="J351" s="33" t="s">
        <v>40</v>
      </c>
      <c r="K351" s="33" t="s">
        <v>40</v>
      </c>
      <c r="L351" s="33" t="s">
        <v>40</v>
      </c>
      <c r="M351" s="33" t="s">
        <v>59</v>
      </c>
      <c r="N351" s="34">
        <v>35</v>
      </c>
      <c r="O351" s="34">
        <v>25</v>
      </c>
      <c r="P351" s="34">
        <v>5</v>
      </c>
    </row>
    <row r="355" spans="1:16" x14ac:dyDescent="0.25">
      <c r="A355" s="55"/>
      <c r="B355" s="55"/>
      <c r="C355" s="36"/>
      <c r="D355" s="38"/>
      <c r="E355" s="38"/>
      <c r="F355" s="54"/>
      <c r="I355" s="56"/>
      <c r="J355"/>
      <c r="K355" s="38"/>
      <c r="M355" s="36"/>
    </row>
    <row r="356" spans="1:16" ht="14.25" x14ac:dyDescent="0.25">
      <c r="A356" s="54"/>
      <c r="B356" s="55"/>
      <c r="C356" s="36"/>
      <c r="E356" s="38"/>
      <c r="F356" s="54"/>
      <c r="J356" s="36"/>
      <c r="K356" s="36"/>
      <c r="N356" s="36"/>
      <c r="O356" s="38"/>
      <c r="P356" s="36"/>
    </row>
    <row r="357" spans="1:16" ht="14.25" x14ac:dyDescent="0.25">
      <c r="A357" s="54"/>
      <c r="B357" s="55"/>
      <c r="C357" s="36"/>
      <c r="E357" s="38"/>
      <c r="F357" s="54"/>
      <c r="J357" s="36"/>
      <c r="K357" s="36"/>
      <c r="N357" s="36"/>
      <c r="O357" s="38"/>
      <c r="P357" s="36"/>
    </row>
    <row r="358" spans="1:16" ht="14.25" x14ac:dyDescent="0.25">
      <c r="A358" s="54"/>
      <c r="B358" s="55"/>
      <c r="C358" s="36"/>
      <c r="E358" s="38"/>
      <c r="F358" s="54"/>
      <c r="J358" s="36"/>
      <c r="K358" s="36"/>
      <c r="N358" s="36"/>
      <c r="O358" s="38"/>
      <c r="P358" s="36"/>
    </row>
    <row r="359" spans="1:16" ht="14.25" x14ac:dyDescent="0.25">
      <c r="A359" s="54"/>
      <c r="B359" s="55"/>
      <c r="C359" s="36"/>
      <c r="E359" s="38"/>
      <c r="F359" s="54"/>
      <c r="J359" s="36"/>
      <c r="K359" s="36"/>
      <c r="N359" s="36"/>
      <c r="O359" s="38"/>
      <c r="P359" s="36"/>
    </row>
    <row r="360" spans="1:16" ht="14.25" x14ac:dyDescent="0.25">
      <c r="A360" s="54"/>
      <c r="B360" s="55"/>
      <c r="C360" s="36"/>
      <c r="E360" s="38"/>
      <c r="F360" s="54"/>
      <c r="J360" s="36"/>
      <c r="K360" s="36"/>
      <c r="N360" s="36"/>
      <c r="O360" s="38"/>
      <c r="P360" s="36"/>
    </row>
    <row r="361" spans="1:16" ht="14.25" x14ac:dyDescent="0.25">
      <c r="A361" s="54"/>
      <c r="B361" s="55"/>
      <c r="C361" s="36"/>
      <c r="E361" s="38"/>
      <c r="F361" s="54"/>
      <c r="J361" s="36"/>
      <c r="K361" s="36"/>
      <c r="N361" s="36"/>
      <c r="O361" s="38"/>
      <c r="P361" s="36"/>
    </row>
    <row r="362" spans="1:16" ht="14.25" x14ac:dyDescent="0.25">
      <c r="A362" s="54"/>
      <c r="B362" s="55"/>
      <c r="C362" s="36"/>
      <c r="E362" s="38"/>
      <c r="F362" s="54"/>
      <c r="J362" s="36"/>
      <c r="K362" s="36"/>
      <c r="N362" s="36"/>
      <c r="O362" s="38"/>
      <c r="P362" s="36"/>
    </row>
    <row r="363" spans="1:16" ht="14.25" x14ac:dyDescent="0.25">
      <c r="A363" s="54"/>
      <c r="B363" s="55"/>
      <c r="C363" s="36"/>
      <c r="E363" s="38"/>
      <c r="F363" s="54"/>
      <c r="J363" s="36"/>
      <c r="K363" s="36"/>
      <c r="N363" s="36"/>
      <c r="O363" s="38"/>
      <c r="P363" s="36"/>
    </row>
    <row r="364" spans="1:16" ht="14.25" x14ac:dyDescent="0.25">
      <c r="A364" s="54"/>
      <c r="B364" s="55"/>
      <c r="C364" s="36"/>
      <c r="E364" s="38"/>
      <c r="F364" s="54"/>
      <c r="J364" s="36"/>
      <c r="K364" s="36"/>
      <c r="N364" s="36"/>
      <c r="O364" s="38"/>
      <c r="P364" s="36"/>
    </row>
    <row r="365" spans="1:16" ht="14.25" x14ac:dyDescent="0.25">
      <c r="A365" s="54"/>
      <c r="B365" s="55"/>
      <c r="C365" s="36"/>
      <c r="E365" s="38"/>
      <c r="F365" s="54"/>
      <c r="J365" s="36"/>
      <c r="K365" s="36"/>
      <c r="N365" s="36"/>
      <c r="O365" s="38"/>
      <c r="P365" s="36"/>
    </row>
    <row r="366" spans="1:16" ht="14.25" x14ac:dyDescent="0.25">
      <c r="A366" s="54"/>
      <c r="B366" s="55"/>
      <c r="C366" s="36"/>
      <c r="E366" s="38"/>
      <c r="F366" s="54"/>
      <c r="J366" s="36"/>
      <c r="K366" s="36"/>
      <c r="N366" s="36"/>
      <c r="O366" s="38"/>
      <c r="P366" s="36"/>
    </row>
    <row r="367" spans="1:16" ht="14.25" x14ac:dyDescent="0.25">
      <c r="A367" s="54"/>
      <c r="B367" s="55"/>
      <c r="C367" s="36"/>
      <c r="E367" s="38"/>
      <c r="F367" s="54"/>
      <c r="J367" s="36"/>
      <c r="K367" s="36"/>
      <c r="N367" s="36"/>
      <c r="O367" s="38"/>
      <c r="P367" s="36"/>
    </row>
  </sheetData>
  <sheetProtection formatColumns="0" formatRows="0" insertHyperlinks="0" sort="0" autoFilter="0"/>
  <protectedRanges>
    <protectedRange sqref="Q182:Q192" name="Range1"/>
  </protectedRanges>
  <conditionalFormatting sqref="H2:H351">
    <cfRule type="cellIs" dxfId="46" priority="90" operator="equal">
      <formula>"Trip"</formula>
    </cfRule>
    <cfRule type="cellIs" dxfId="45" priority="91" operator="equal">
      <formula>"Withdrawn"</formula>
    </cfRule>
  </conditionalFormatting>
  <conditionalFormatting sqref="H3:H351">
    <cfRule type="cellIs" dxfId="44" priority="92" operator="equal">
      <formula>"no"</formula>
    </cfRule>
    <cfRule type="cellIs" dxfId="43" priority="93" operator="equal">
      <formula>"n"</formula>
    </cfRule>
    <cfRule type="cellIs" dxfId="42" priority="94" operator="equal">
      <formula>"yes"</formula>
    </cfRule>
    <cfRule type="cellIs" dxfId="41" priority="95" operator="equal">
      <formula>"y"</formula>
    </cfRule>
  </conditionalFormatting>
  <conditionalFormatting sqref="H2:I351">
    <cfRule type="cellIs" dxfId="40" priority="105" operator="equal">
      <formula>"no"</formula>
    </cfRule>
    <cfRule type="cellIs" dxfId="39" priority="106" operator="equal">
      <formula>"n"</formula>
    </cfRule>
    <cfRule type="cellIs" dxfId="38" priority="108" operator="equal">
      <formula>"y"</formula>
    </cfRule>
  </conditionalFormatting>
  <conditionalFormatting sqref="H2:I351">
    <cfRule type="cellIs" dxfId="37" priority="107" operator="equal">
      <formula>"yes"</formula>
    </cfRule>
  </conditionalFormatting>
  <conditionalFormatting sqref="J2:M351">
    <cfRule type="cellIs" dxfId="36" priority="70" operator="equal">
      <formula>"yes"</formula>
    </cfRule>
  </conditionalFormatting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4D9B6-548B-4904-A841-65EC0B7CCA9D}">
  <sheetPr>
    <pageSetUpPr fitToPage="1"/>
  </sheetPr>
  <dimension ref="A1:BP150"/>
  <sheetViews>
    <sheetView zoomScaleNormal="100" workbookViewId="0">
      <pane xSplit="3" topLeftCell="G1" activePane="topRight" state="frozen"/>
      <selection pane="topRight" activeCell="J1" sqref="J1:J1048576"/>
    </sheetView>
  </sheetViews>
  <sheetFormatPr defaultColWidth="8.85546875" defaultRowHeight="14.25" x14ac:dyDescent="0.25"/>
  <cols>
    <col min="1" max="1" width="13.140625" style="126" customWidth="1"/>
    <col min="2" max="2" width="37.140625" style="36" customWidth="1"/>
    <col min="3" max="3" width="24.85546875" style="36" customWidth="1"/>
    <col min="4" max="4" width="29.140625" style="36" customWidth="1"/>
    <col min="5" max="5" width="46.42578125" style="36" customWidth="1"/>
    <col min="6" max="6" width="29.85546875" style="36" customWidth="1"/>
    <col min="7" max="7" width="12.28515625" style="36" customWidth="1"/>
    <col min="8" max="8" width="14.140625" style="36" customWidth="1"/>
    <col min="9" max="9" width="14" style="54" customWidth="1"/>
    <col min="10" max="10" width="13.42578125" style="114" customWidth="1"/>
    <col min="11" max="11" width="17.42578125" style="36" customWidth="1"/>
    <col min="12" max="12" width="11" style="36" customWidth="1"/>
    <col min="13" max="13" width="13.140625" style="36" customWidth="1"/>
    <col min="14" max="14" width="12.28515625" style="36" customWidth="1"/>
    <col min="15" max="15" width="19.5703125" style="36" bestFit="1" customWidth="1"/>
    <col min="16" max="16" width="22.5703125" style="127" customWidth="1"/>
    <col min="17" max="17" width="14.28515625" style="36" customWidth="1"/>
    <col min="18" max="18" width="14.28515625" style="105" customWidth="1"/>
    <col min="19" max="19" width="12.140625" style="36" hidden="1" customWidth="1"/>
    <col min="20" max="20" width="21.140625" style="36" customWidth="1"/>
    <col min="21" max="21" width="13.140625" style="36" customWidth="1"/>
    <col min="22" max="23" width="5.42578125" style="36" customWidth="1"/>
    <col min="24" max="16384" width="8.85546875" style="36"/>
  </cols>
  <sheetData>
    <row r="1" spans="1:18" s="24" customFormat="1" ht="58.5" customHeight="1" thickTop="1" x14ac:dyDescent="0.25">
      <c r="A1" s="90" t="s">
        <v>15</v>
      </c>
      <c r="B1" s="90" t="s">
        <v>16</v>
      </c>
      <c r="C1" s="90" t="s">
        <v>17</v>
      </c>
      <c r="D1" s="90" t="s">
        <v>18</v>
      </c>
      <c r="E1" s="90" t="s">
        <v>19</v>
      </c>
      <c r="F1" s="90" t="s">
        <v>288</v>
      </c>
      <c r="G1" s="91" t="s">
        <v>289</v>
      </c>
      <c r="H1" s="90" t="s">
        <v>22</v>
      </c>
      <c r="I1" s="90" t="s">
        <v>23</v>
      </c>
      <c r="J1" s="90" t="s">
        <v>539</v>
      </c>
      <c r="K1" s="92" t="s">
        <v>25</v>
      </c>
      <c r="L1" s="92" t="s">
        <v>26</v>
      </c>
      <c r="M1" s="92" t="s">
        <v>27</v>
      </c>
      <c r="N1" s="92" t="s">
        <v>28</v>
      </c>
      <c r="O1" s="93" t="s">
        <v>30</v>
      </c>
      <c r="P1" s="93" t="s">
        <v>31</v>
      </c>
    </row>
    <row r="2" spans="1:18" x14ac:dyDescent="0.25">
      <c r="A2" s="115">
        <v>39349</v>
      </c>
      <c r="B2" s="26" t="s">
        <v>540</v>
      </c>
      <c r="C2" s="26" t="s">
        <v>132</v>
      </c>
      <c r="D2" s="26" t="s">
        <v>35</v>
      </c>
      <c r="E2" s="26" t="s">
        <v>54</v>
      </c>
      <c r="F2" s="42" t="s">
        <v>44</v>
      </c>
      <c r="G2" s="94">
        <v>50</v>
      </c>
      <c r="H2" s="29" t="s">
        <v>38</v>
      </c>
      <c r="I2" s="29" t="s">
        <v>59</v>
      </c>
      <c r="J2" s="99" t="s">
        <v>393</v>
      </c>
      <c r="K2" s="33" t="s">
        <v>40</v>
      </c>
      <c r="L2" s="33" t="s">
        <v>59</v>
      </c>
      <c r="M2" s="33" t="s">
        <v>40</v>
      </c>
      <c r="N2" s="33" t="s">
        <v>59</v>
      </c>
      <c r="O2" s="96">
        <v>40</v>
      </c>
      <c r="P2" s="96">
        <v>10</v>
      </c>
      <c r="R2" s="36"/>
    </row>
    <row r="3" spans="1:18" x14ac:dyDescent="0.25">
      <c r="A3" s="115">
        <v>39110</v>
      </c>
      <c r="B3" s="26" t="s">
        <v>541</v>
      </c>
      <c r="C3" s="26" t="s">
        <v>89</v>
      </c>
      <c r="D3" s="26" t="s">
        <v>35</v>
      </c>
      <c r="E3" s="26" t="s">
        <v>104</v>
      </c>
      <c r="F3" s="42" t="s">
        <v>44</v>
      </c>
      <c r="G3" s="94">
        <v>45</v>
      </c>
      <c r="H3" s="29" t="s">
        <v>38</v>
      </c>
      <c r="I3" s="29" t="s">
        <v>59</v>
      </c>
      <c r="J3" s="99" t="s">
        <v>393</v>
      </c>
      <c r="K3" s="33" t="s">
        <v>40</v>
      </c>
      <c r="L3" s="33" t="s">
        <v>40</v>
      </c>
      <c r="M3" s="33" t="s">
        <v>40</v>
      </c>
      <c r="N3" s="33" t="s">
        <v>59</v>
      </c>
      <c r="O3" s="96">
        <v>40</v>
      </c>
      <c r="P3" s="96">
        <v>5</v>
      </c>
      <c r="R3" s="36"/>
    </row>
    <row r="4" spans="1:18" ht="14.25" customHeight="1" x14ac:dyDescent="0.25">
      <c r="A4" s="115">
        <v>39379</v>
      </c>
      <c r="B4" s="26" t="s">
        <v>542</v>
      </c>
      <c r="C4" s="26" t="s">
        <v>56</v>
      </c>
      <c r="D4" s="26" t="s">
        <v>35</v>
      </c>
      <c r="E4" s="26" t="s">
        <v>58</v>
      </c>
      <c r="F4" s="42" t="s">
        <v>44</v>
      </c>
      <c r="G4" s="94">
        <v>45</v>
      </c>
      <c r="H4" s="29" t="s">
        <v>38</v>
      </c>
      <c r="I4" s="29" t="s">
        <v>59</v>
      </c>
      <c r="J4" s="99" t="s">
        <v>393</v>
      </c>
      <c r="K4" s="33" t="s">
        <v>40</v>
      </c>
      <c r="L4" s="33" t="s">
        <v>40</v>
      </c>
      <c r="M4" s="33" t="s">
        <v>40</v>
      </c>
      <c r="N4" s="33" t="s">
        <v>59</v>
      </c>
      <c r="O4" s="96">
        <v>40</v>
      </c>
      <c r="P4" s="96">
        <v>5</v>
      </c>
      <c r="R4" s="36"/>
    </row>
    <row r="5" spans="1:18" ht="15.6" customHeight="1" x14ac:dyDescent="0.25">
      <c r="A5" s="115">
        <v>39428</v>
      </c>
      <c r="B5" s="26" t="s">
        <v>543</v>
      </c>
      <c r="C5" s="26" t="s">
        <v>163</v>
      </c>
      <c r="D5" s="26" t="s">
        <v>35</v>
      </c>
      <c r="E5" s="26" t="s">
        <v>43</v>
      </c>
      <c r="F5" s="42" t="s">
        <v>44</v>
      </c>
      <c r="G5" s="94">
        <v>45</v>
      </c>
      <c r="H5" s="29" t="s">
        <v>38</v>
      </c>
      <c r="I5" s="29" t="s">
        <v>59</v>
      </c>
      <c r="J5" s="99" t="s">
        <v>393</v>
      </c>
      <c r="K5" s="33" t="s">
        <v>59</v>
      </c>
      <c r="L5" s="33" t="s">
        <v>40</v>
      </c>
      <c r="M5" s="33" t="s">
        <v>40</v>
      </c>
      <c r="N5" s="33" t="s">
        <v>40</v>
      </c>
      <c r="O5" s="96">
        <v>40</v>
      </c>
      <c r="P5" s="96">
        <v>5</v>
      </c>
      <c r="R5" s="36"/>
    </row>
    <row r="6" spans="1:18" x14ac:dyDescent="0.25">
      <c r="A6" s="115">
        <v>39487</v>
      </c>
      <c r="B6" s="26" t="s">
        <v>544</v>
      </c>
      <c r="C6" s="26" t="s">
        <v>200</v>
      </c>
      <c r="D6" s="26" t="s">
        <v>35</v>
      </c>
      <c r="E6" s="26" t="s">
        <v>98</v>
      </c>
      <c r="F6" s="42" t="s">
        <v>44</v>
      </c>
      <c r="G6" s="94">
        <v>45</v>
      </c>
      <c r="H6" s="29" t="s">
        <v>38</v>
      </c>
      <c r="I6" s="29" t="s">
        <v>59</v>
      </c>
      <c r="J6" s="99" t="s">
        <v>393</v>
      </c>
      <c r="K6" s="33" t="s">
        <v>59</v>
      </c>
      <c r="L6" s="33" t="s">
        <v>40</v>
      </c>
      <c r="M6" s="33" t="s">
        <v>40</v>
      </c>
      <c r="N6" s="33" t="s">
        <v>40</v>
      </c>
      <c r="O6" s="96">
        <v>40</v>
      </c>
      <c r="P6" s="96">
        <v>5</v>
      </c>
      <c r="R6" s="36"/>
    </row>
    <row r="7" spans="1:18" x14ac:dyDescent="0.25">
      <c r="A7" s="115">
        <v>39309</v>
      </c>
      <c r="B7" s="26" t="s">
        <v>545</v>
      </c>
      <c r="C7" s="26" t="s">
        <v>136</v>
      </c>
      <c r="D7" s="26" t="s">
        <v>35</v>
      </c>
      <c r="E7" s="26" t="s">
        <v>66</v>
      </c>
      <c r="F7" s="42" t="s">
        <v>44</v>
      </c>
      <c r="G7" s="94">
        <v>45</v>
      </c>
      <c r="H7" s="29" t="s">
        <v>39</v>
      </c>
      <c r="I7" s="29" t="s">
        <v>40</v>
      </c>
      <c r="J7" s="99" t="s">
        <v>393</v>
      </c>
      <c r="K7" s="33" t="s">
        <v>40</v>
      </c>
      <c r="L7" s="33" t="s">
        <v>59</v>
      </c>
      <c r="M7" s="33" t="s">
        <v>40</v>
      </c>
      <c r="N7" s="33" t="s">
        <v>40</v>
      </c>
      <c r="O7" s="96">
        <v>40</v>
      </c>
      <c r="P7" s="96">
        <v>5</v>
      </c>
      <c r="R7" s="36"/>
    </row>
    <row r="8" spans="1:18" x14ac:dyDescent="0.25">
      <c r="A8" s="115">
        <v>38797</v>
      </c>
      <c r="B8" s="26" t="s">
        <v>546</v>
      </c>
      <c r="C8" s="26" t="s">
        <v>56</v>
      </c>
      <c r="D8" s="26" t="s">
        <v>75</v>
      </c>
      <c r="E8" s="26" t="s">
        <v>361</v>
      </c>
      <c r="F8" s="42" t="s">
        <v>77</v>
      </c>
      <c r="G8" s="94">
        <v>30</v>
      </c>
      <c r="H8" s="29" t="s">
        <v>39</v>
      </c>
      <c r="I8" s="29" t="s">
        <v>40</v>
      </c>
      <c r="J8" s="73" t="s">
        <v>11</v>
      </c>
      <c r="K8" s="33" t="s">
        <v>40</v>
      </c>
      <c r="L8" s="33" t="s">
        <v>40</v>
      </c>
      <c r="M8" s="33" t="s">
        <v>40</v>
      </c>
      <c r="N8" s="33" t="s">
        <v>59</v>
      </c>
      <c r="O8" s="96">
        <v>25</v>
      </c>
      <c r="P8" s="96">
        <v>5</v>
      </c>
      <c r="R8" s="36"/>
    </row>
    <row r="9" spans="1:18" x14ac:dyDescent="0.25">
      <c r="A9" s="116">
        <v>39542</v>
      </c>
      <c r="B9" s="26" t="s">
        <v>165</v>
      </c>
      <c r="C9" s="26" t="s">
        <v>56</v>
      </c>
      <c r="D9" s="26" t="s">
        <v>75</v>
      </c>
      <c r="E9" s="39" t="s">
        <v>327</v>
      </c>
      <c r="F9" s="42" t="s">
        <v>77</v>
      </c>
      <c r="G9" s="94">
        <v>30</v>
      </c>
      <c r="H9" s="29" t="s">
        <v>39</v>
      </c>
      <c r="I9" s="29" t="s">
        <v>40</v>
      </c>
      <c r="J9" s="73" t="s">
        <v>11</v>
      </c>
      <c r="K9" s="33" t="s">
        <v>40</v>
      </c>
      <c r="L9" s="33" t="s">
        <v>40</v>
      </c>
      <c r="M9" s="33" t="s">
        <v>40</v>
      </c>
      <c r="N9" s="33" t="s">
        <v>59</v>
      </c>
      <c r="O9" s="96">
        <v>25</v>
      </c>
      <c r="P9" s="107">
        <v>5</v>
      </c>
      <c r="R9" s="36"/>
    </row>
    <row r="10" spans="1:18" x14ac:dyDescent="0.25">
      <c r="A10" s="115">
        <v>38726</v>
      </c>
      <c r="B10" s="26" t="s">
        <v>547</v>
      </c>
      <c r="C10" s="26" t="s">
        <v>56</v>
      </c>
      <c r="D10" s="39" t="s">
        <v>75</v>
      </c>
      <c r="E10" s="39" t="s">
        <v>76</v>
      </c>
      <c r="F10" s="42" t="s">
        <v>48</v>
      </c>
      <c r="G10" s="94">
        <v>29</v>
      </c>
      <c r="H10" s="29" t="s">
        <v>39</v>
      </c>
      <c r="I10" s="29" t="s">
        <v>40</v>
      </c>
      <c r="J10" s="99" t="s">
        <v>11</v>
      </c>
      <c r="K10" s="33" t="s">
        <v>40</v>
      </c>
      <c r="L10" s="33" t="s">
        <v>40</v>
      </c>
      <c r="M10" s="33" t="s">
        <v>40</v>
      </c>
      <c r="N10" s="33" t="s">
        <v>59</v>
      </c>
      <c r="O10" s="96">
        <v>24</v>
      </c>
      <c r="P10" s="96">
        <v>5</v>
      </c>
      <c r="R10" s="36"/>
    </row>
    <row r="11" spans="1:18" x14ac:dyDescent="0.25">
      <c r="A11" s="115">
        <v>39038</v>
      </c>
      <c r="B11" s="26" t="s">
        <v>548</v>
      </c>
      <c r="C11" s="26" t="s">
        <v>430</v>
      </c>
      <c r="D11" s="26" t="s">
        <v>431</v>
      </c>
      <c r="E11" s="26" t="s">
        <v>432</v>
      </c>
      <c r="F11" s="42" t="s">
        <v>308</v>
      </c>
      <c r="G11" s="94">
        <v>41</v>
      </c>
      <c r="H11" s="29" t="s">
        <v>38</v>
      </c>
      <c r="I11" s="29" t="s">
        <v>59</v>
      </c>
      <c r="J11" s="99" t="s">
        <v>11</v>
      </c>
      <c r="K11" s="33" t="s">
        <v>40</v>
      </c>
      <c r="L11" s="33" t="s">
        <v>40</v>
      </c>
      <c r="M11" s="33" t="s">
        <v>40</v>
      </c>
      <c r="N11" s="33" t="s">
        <v>59</v>
      </c>
      <c r="O11" s="96">
        <v>36</v>
      </c>
      <c r="P11" s="96">
        <v>5</v>
      </c>
      <c r="R11" s="36"/>
    </row>
    <row r="12" spans="1:18" x14ac:dyDescent="0.25">
      <c r="A12" s="115">
        <v>39039</v>
      </c>
      <c r="B12" s="26" t="s">
        <v>549</v>
      </c>
      <c r="C12" s="26" t="s">
        <v>430</v>
      </c>
      <c r="D12" s="26" t="s">
        <v>431</v>
      </c>
      <c r="E12" s="26" t="s">
        <v>432</v>
      </c>
      <c r="F12" s="42" t="s">
        <v>308</v>
      </c>
      <c r="G12" s="94">
        <v>41</v>
      </c>
      <c r="H12" s="29" t="s">
        <v>38</v>
      </c>
      <c r="I12" s="29" t="s">
        <v>59</v>
      </c>
      <c r="J12" s="99" t="s">
        <v>11</v>
      </c>
      <c r="K12" s="33" t="s">
        <v>40</v>
      </c>
      <c r="L12" s="33" t="s">
        <v>40</v>
      </c>
      <c r="M12" s="33" t="s">
        <v>40</v>
      </c>
      <c r="N12" s="33" t="s">
        <v>59</v>
      </c>
      <c r="O12" s="96">
        <v>36</v>
      </c>
      <c r="P12" s="96">
        <v>5</v>
      </c>
      <c r="R12" s="36"/>
    </row>
    <row r="13" spans="1:18" x14ac:dyDescent="0.25">
      <c r="A13" s="115">
        <v>38681</v>
      </c>
      <c r="B13" s="26" t="s">
        <v>550</v>
      </c>
      <c r="C13" s="26" t="s">
        <v>89</v>
      </c>
      <c r="D13" s="26" t="s">
        <v>35</v>
      </c>
      <c r="E13" s="26" t="s">
        <v>309</v>
      </c>
      <c r="F13" s="42" t="s">
        <v>37</v>
      </c>
      <c r="G13" s="94">
        <v>41</v>
      </c>
      <c r="H13" s="29" t="s">
        <v>38</v>
      </c>
      <c r="I13" s="29" t="s">
        <v>59</v>
      </c>
      <c r="J13" s="73" t="s">
        <v>11</v>
      </c>
      <c r="K13" s="33" t="s">
        <v>40</v>
      </c>
      <c r="L13" s="33" t="s">
        <v>40</v>
      </c>
      <c r="M13" s="33" t="s">
        <v>40</v>
      </c>
      <c r="N13" s="33" t="s">
        <v>59</v>
      </c>
      <c r="O13" s="96">
        <v>36</v>
      </c>
      <c r="P13" s="96">
        <v>5</v>
      </c>
      <c r="R13" s="36"/>
    </row>
    <row r="14" spans="1:18" x14ac:dyDescent="0.25">
      <c r="A14" s="115">
        <v>38922</v>
      </c>
      <c r="B14" s="26" t="s">
        <v>551</v>
      </c>
      <c r="C14" s="26" t="s">
        <v>34</v>
      </c>
      <c r="D14" s="26" t="s">
        <v>431</v>
      </c>
      <c r="E14" s="26" t="s">
        <v>297</v>
      </c>
      <c r="F14" s="42" t="s">
        <v>44</v>
      </c>
      <c r="G14" s="94">
        <v>40</v>
      </c>
      <c r="H14" s="29" t="s">
        <v>38</v>
      </c>
      <c r="I14" s="29" t="s">
        <v>59</v>
      </c>
      <c r="J14" s="99" t="s">
        <v>11</v>
      </c>
      <c r="K14" s="33" t="s">
        <v>40</v>
      </c>
      <c r="L14" s="33" t="s">
        <v>40</v>
      </c>
      <c r="M14" s="33" t="s">
        <v>40</v>
      </c>
      <c r="N14" s="33" t="s">
        <v>40</v>
      </c>
      <c r="O14" s="96">
        <v>40</v>
      </c>
      <c r="P14" s="96">
        <v>0</v>
      </c>
      <c r="R14" s="36"/>
    </row>
    <row r="15" spans="1:18" x14ac:dyDescent="0.25">
      <c r="A15" s="115">
        <v>39351</v>
      </c>
      <c r="B15" s="26" t="s">
        <v>552</v>
      </c>
      <c r="C15" s="26" t="s">
        <v>145</v>
      </c>
      <c r="D15" s="26" t="s">
        <v>35</v>
      </c>
      <c r="E15" s="26" t="s">
        <v>43</v>
      </c>
      <c r="F15" s="42" t="s">
        <v>44</v>
      </c>
      <c r="G15" s="94">
        <v>40</v>
      </c>
      <c r="H15" s="29" t="s">
        <v>38</v>
      </c>
      <c r="I15" s="29" t="s">
        <v>59</v>
      </c>
      <c r="J15" s="99" t="s">
        <v>393</v>
      </c>
      <c r="K15" s="33" t="s">
        <v>40</v>
      </c>
      <c r="L15" s="33" t="s">
        <v>40</v>
      </c>
      <c r="M15" s="33" t="s">
        <v>40</v>
      </c>
      <c r="N15" s="33" t="s">
        <v>40</v>
      </c>
      <c r="O15" s="96">
        <v>40</v>
      </c>
      <c r="P15" s="96">
        <v>0</v>
      </c>
      <c r="R15" s="36"/>
    </row>
    <row r="16" spans="1:18" x14ac:dyDescent="0.25">
      <c r="A16" s="115">
        <v>39516</v>
      </c>
      <c r="B16" s="26" t="s">
        <v>553</v>
      </c>
      <c r="C16" s="26" t="s">
        <v>89</v>
      </c>
      <c r="D16" s="26" t="s">
        <v>75</v>
      </c>
      <c r="E16" s="26" t="s">
        <v>400</v>
      </c>
      <c r="F16" s="42" t="s">
        <v>375</v>
      </c>
      <c r="G16" s="94">
        <v>38</v>
      </c>
      <c r="H16" s="29" t="s">
        <v>38</v>
      </c>
      <c r="I16" s="29" t="s">
        <v>59</v>
      </c>
      <c r="J16" s="73" t="s">
        <v>11</v>
      </c>
      <c r="K16" s="33" t="s">
        <v>40</v>
      </c>
      <c r="L16" s="33" t="s">
        <v>40</v>
      </c>
      <c r="M16" s="33" t="s">
        <v>59</v>
      </c>
      <c r="N16" s="33" t="s">
        <v>59</v>
      </c>
      <c r="O16" s="96">
        <v>28</v>
      </c>
      <c r="P16" s="107">
        <v>10</v>
      </c>
      <c r="R16" s="36"/>
    </row>
    <row r="17" spans="1:18" x14ac:dyDescent="0.25">
      <c r="A17" s="115">
        <v>39530</v>
      </c>
      <c r="B17" s="26" t="s">
        <v>554</v>
      </c>
      <c r="C17" s="26" t="s">
        <v>89</v>
      </c>
      <c r="D17" s="26" t="s">
        <v>75</v>
      </c>
      <c r="E17" s="26" t="s">
        <v>400</v>
      </c>
      <c r="F17" s="42" t="s">
        <v>375</v>
      </c>
      <c r="G17" s="94">
        <v>38</v>
      </c>
      <c r="H17" s="29" t="s">
        <v>38</v>
      </c>
      <c r="I17" s="29" t="s">
        <v>59</v>
      </c>
      <c r="J17" s="73" t="s">
        <v>11</v>
      </c>
      <c r="K17" s="33" t="s">
        <v>40</v>
      </c>
      <c r="L17" s="33" t="s">
        <v>40</v>
      </c>
      <c r="M17" s="33" t="s">
        <v>59</v>
      </c>
      <c r="N17" s="33" t="s">
        <v>59</v>
      </c>
      <c r="O17" s="96">
        <v>28</v>
      </c>
      <c r="P17" s="96">
        <v>10</v>
      </c>
      <c r="R17" s="36"/>
    </row>
    <row r="18" spans="1:18" x14ac:dyDescent="0.25">
      <c r="A18" s="115">
        <v>39532</v>
      </c>
      <c r="B18" s="26" t="s">
        <v>555</v>
      </c>
      <c r="C18" s="26" t="s">
        <v>89</v>
      </c>
      <c r="D18" s="26" t="s">
        <v>75</v>
      </c>
      <c r="E18" s="26" t="s">
        <v>400</v>
      </c>
      <c r="F18" s="42" t="s">
        <v>375</v>
      </c>
      <c r="G18" s="94">
        <v>38</v>
      </c>
      <c r="H18" s="29" t="s">
        <v>38</v>
      </c>
      <c r="I18" s="29" t="s">
        <v>59</v>
      </c>
      <c r="J18" s="73" t="s">
        <v>11</v>
      </c>
      <c r="K18" s="33" t="s">
        <v>40</v>
      </c>
      <c r="L18" s="33" t="s">
        <v>40</v>
      </c>
      <c r="M18" s="33" t="s">
        <v>59</v>
      </c>
      <c r="N18" s="33" t="s">
        <v>59</v>
      </c>
      <c r="O18" s="96">
        <v>28</v>
      </c>
      <c r="P18" s="96">
        <v>10</v>
      </c>
      <c r="R18" s="36"/>
    </row>
    <row r="19" spans="1:18" x14ac:dyDescent="0.25">
      <c r="A19" s="115">
        <v>39395</v>
      </c>
      <c r="B19" s="26" t="s">
        <v>556</v>
      </c>
      <c r="C19" s="26" t="s">
        <v>148</v>
      </c>
      <c r="D19" s="26" t="s">
        <v>68</v>
      </c>
      <c r="E19" s="26" t="s">
        <v>557</v>
      </c>
      <c r="F19" s="42" t="s">
        <v>323</v>
      </c>
      <c r="G19" s="94">
        <v>38</v>
      </c>
      <c r="H19" s="29" t="s">
        <v>38</v>
      </c>
      <c r="I19" s="29" t="s">
        <v>59</v>
      </c>
      <c r="J19" s="99" t="s">
        <v>350</v>
      </c>
      <c r="K19" s="33" t="s">
        <v>40</v>
      </c>
      <c r="L19" s="33" t="s">
        <v>40</v>
      </c>
      <c r="M19" s="33" t="s">
        <v>59</v>
      </c>
      <c r="N19" s="33" t="s">
        <v>59</v>
      </c>
      <c r="O19" s="96">
        <v>28</v>
      </c>
      <c r="P19" s="96">
        <v>10</v>
      </c>
      <c r="R19" s="36"/>
    </row>
    <row r="20" spans="1:18" x14ac:dyDescent="0.25">
      <c r="A20" s="115">
        <v>39324</v>
      </c>
      <c r="B20" s="26" t="s">
        <v>558</v>
      </c>
      <c r="C20" s="26" t="s">
        <v>139</v>
      </c>
      <c r="D20" s="39" t="s">
        <v>81</v>
      </c>
      <c r="E20" s="39" t="s">
        <v>312</v>
      </c>
      <c r="F20" s="117" t="s">
        <v>160</v>
      </c>
      <c r="G20" s="94">
        <v>38</v>
      </c>
      <c r="H20" s="29" t="s">
        <v>38</v>
      </c>
      <c r="I20" s="29" t="s">
        <v>59</v>
      </c>
      <c r="J20" s="99" t="s">
        <v>350</v>
      </c>
      <c r="K20" s="33" t="s">
        <v>40</v>
      </c>
      <c r="L20" s="33" t="s">
        <v>59</v>
      </c>
      <c r="M20" s="33" t="s">
        <v>40</v>
      </c>
      <c r="N20" s="33" t="s">
        <v>59</v>
      </c>
      <c r="O20" s="96">
        <v>28</v>
      </c>
      <c r="P20" s="107">
        <v>10</v>
      </c>
      <c r="R20" s="36"/>
    </row>
    <row r="21" spans="1:18" x14ac:dyDescent="0.25">
      <c r="A21" s="115">
        <v>39545</v>
      </c>
      <c r="B21" s="26" t="s">
        <v>559</v>
      </c>
      <c r="C21" s="26" t="s">
        <v>56</v>
      </c>
      <c r="D21" s="26" t="s">
        <v>81</v>
      </c>
      <c r="E21" s="26" t="s">
        <v>151</v>
      </c>
      <c r="F21" s="42" t="s">
        <v>364</v>
      </c>
      <c r="G21" s="94">
        <v>26</v>
      </c>
      <c r="H21" s="29" t="s">
        <v>39</v>
      </c>
      <c r="I21" s="29" t="s">
        <v>40</v>
      </c>
      <c r="J21" s="99" t="s">
        <v>350</v>
      </c>
      <c r="K21" s="33" t="s">
        <v>40</v>
      </c>
      <c r="L21" s="33" t="s">
        <v>59</v>
      </c>
      <c r="M21" s="33" t="s">
        <v>40</v>
      </c>
      <c r="N21" s="33" t="s">
        <v>59</v>
      </c>
      <c r="O21" s="96">
        <v>16</v>
      </c>
      <c r="P21" s="96">
        <v>10</v>
      </c>
      <c r="R21" s="36"/>
    </row>
    <row r="22" spans="1:18" x14ac:dyDescent="0.25">
      <c r="A22" s="115">
        <v>38506</v>
      </c>
      <c r="B22" s="26" t="s">
        <v>560</v>
      </c>
      <c r="C22" s="26" t="s">
        <v>56</v>
      </c>
      <c r="D22" s="26" t="s">
        <v>75</v>
      </c>
      <c r="E22" s="26" t="s">
        <v>361</v>
      </c>
      <c r="F22" s="42" t="s">
        <v>359</v>
      </c>
      <c r="G22" s="94">
        <v>20</v>
      </c>
      <c r="H22" s="29" t="s">
        <v>39</v>
      </c>
      <c r="I22" s="29" t="s">
        <v>40</v>
      </c>
      <c r="J22" s="73" t="s">
        <v>11</v>
      </c>
      <c r="K22" s="33" t="s">
        <v>40</v>
      </c>
      <c r="L22" s="33" t="s">
        <v>40</v>
      </c>
      <c r="M22" s="33" t="s">
        <v>40</v>
      </c>
      <c r="N22" s="33" t="s">
        <v>59</v>
      </c>
      <c r="O22" s="96">
        <v>15</v>
      </c>
      <c r="P22" s="96">
        <v>5</v>
      </c>
      <c r="R22" s="36"/>
    </row>
    <row r="23" spans="1:18" x14ac:dyDescent="0.25">
      <c r="A23" s="115">
        <v>39547</v>
      </c>
      <c r="B23" s="26" t="s">
        <v>561</v>
      </c>
      <c r="C23" s="26" t="s">
        <v>56</v>
      </c>
      <c r="D23" s="26" t="s">
        <v>75</v>
      </c>
      <c r="E23" s="26" t="s">
        <v>361</v>
      </c>
      <c r="F23" s="42" t="s">
        <v>359</v>
      </c>
      <c r="G23" s="94">
        <v>20</v>
      </c>
      <c r="H23" s="29" t="s">
        <v>39</v>
      </c>
      <c r="I23" s="29" t="s">
        <v>40</v>
      </c>
      <c r="J23" s="73" t="s">
        <v>11</v>
      </c>
      <c r="K23" s="33" t="s">
        <v>40</v>
      </c>
      <c r="L23" s="33" t="s">
        <v>40</v>
      </c>
      <c r="M23" s="33" t="s">
        <v>40</v>
      </c>
      <c r="N23" s="33" t="s">
        <v>59</v>
      </c>
      <c r="O23" s="96">
        <v>15</v>
      </c>
      <c r="P23" s="96">
        <v>5</v>
      </c>
      <c r="R23" s="36"/>
    </row>
    <row r="24" spans="1:18" x14ac:dyDescent="0.25">
      <c r="A24" s="115">
        <v>38762</v>
      </c>
      <c r="B24" s="26" t="s">
        <v>562</v>
      </c>
      <c r="C24" s="26" t="s">
        <v>355</v>
      </c>
      <c r="D24" s="39" t="s">
        <v>46</v>
      </c>
      <c r="E24" s="39" t="s">
        <v>303</v>
      </c>
      <c r="F24" s="42" t="s">
        <v>383</v>
      </c>
      <c r="G24" s="94">
        <v>37</v>
      </c>
      <c r="H24" s="29" t="s">
        <v>39</v>
      </c>
      <c r="I24" s="29" t="s">
        <v>40</v>
      </c>
      <c r="J24" s="99" t="s">
        <v>11</v>
      </c>
      <c r="K24" s="33" t="s">
        <v>40</v>
      </c>
      <c r="L24" s="33" t="s">
        <v>40</v>
      </c>
      <c r="M24" s="33" t="s">
        <v>40</v>
      </c>
      <c r="N24" s="33" t="s">
        <v>59</v>
      </c>
      <c r="O24" s="96">
        <v>32</v>
      </c>
      <c r="P24" s="96">
        <v>5</v>
      </c>
      <c r="R24" s="36"/>
    </row>
    <row r="25" spans="1:18" x14ac:dyDescent="0.25">
      <c r="A25" s="115">
        <v>38583</v>
      </c>
      <c r="B25" s="26" t="s">
        <v>563</v>
      </c>
      <c r="C25" s="26" t="s">
        <v>34</v>
      </c>
      <c r="D25" s="39" t="s">
        <v>46</v>
      </c>
      <c r="E25" s="39" t="s">
        <v>193</v>
      </c>
      <c r="F25" s="42" t="s">
        <v>383</v>
      </c>
      <c r="G25" s="94">
        <v>32</v>
      </c>
      <c r="H25" s="29" t="s">
        <v>39</v>
      </c>
      <c r="I25" s="29" t="s">
        <v>40</v>
      </c>
      <c r="J25" s="99" t="s">
        <v>11</v>
      </c>
      <c r="K25" s="33" t="s">
        <v>40</v>
      </c>
      <c r="L25" s="33" t="s">
        <v>40</v>
      </c>
      <c r="M25" s="33" t="s">
        <v>40</v>
      </c>
      <c r="N25" s="33" t="s">
        <v>40</v>
      </c>
      <c r="O25" s="96">
        <v>32</v>
      </c>
      <c r="P25" s="96">
        <v>0</v>
      </c>
      <c r="R25" s="36"/>
    </row>
    <row r="26" spans="1:18" x14ac:dyDescent="0.25">
      <c r="A26" s="115">
        <v>39494</v>
      </c>
      <c r="B26" s="26" t="s">
        <v>564</v>
      </c>
      <c r="C26" s="26" t="s">
        <v>132</v>
      </c>
      <c r="D26" s="26" t="s">
        <v>81</v>
      </c>
      <c r="E26" s="26" t="s">
        <v>151</v>
      </c>
      <c r="F26" s="117" t="s">
        <v>160</v>
      </c>
      <c r="G26" s="94">
        <v>38</v>
      </c>
      <c r="H26" s="29" t="s">
        <v>38</v>
      </c>
      <c r="I26" s="29" t="s">
        <v>59</v>
      </c>
      <c r="J26" s="99" t="s">
        <v>350</v>
      </c>
      <c r="K26" s="33" t="s">
        <v>40</v>
      </c>
      <c r="L26" s="33" t="s">
        <v>59</v>
      </c>
      <c r="M26" s="33" t="s">
        <v>40</v>
      </c>
      <c r="N26" s="33" t="s">
        <v>59</v>
      </c>
      <c r="O26" s="96">
        <v>28</v>
      </c>
      <c r="P26" s="107">
        <v>10</v>
      </c>
      <c r="R26" s="36"/>
    </row>
    <row r="27" spans="1:18" x14ac:dyDescent="0.25">
      <c r="A27" s="115">
        <v>39499</v>
      </c>
      <c r="B27" s="26" t="s">
        <v>565</v>
      </c>
      <c r="C27" s="26" t="s">
        <v>34</v>
      </c>
      <c r="D27" s="26" t="s">
        <v>68</v>
      </c>
      <c r="E27" s="26" t="s">
        <v>315</v>
      </c>
      <c r="F27" s="42" t="s">
        <v>70</v>
      </c>
      <c r="G27" s="94">
        <v>28</v>
      </c>
      <c r="H27" s="29" t="s">
        <v>39</v>
      </c>
      <c r="I27" s="29" t="s">
        <v>40</v>
      </c>
      <c r="J27" s="73" t="s">
        <v>11</v>
      </c>
      <c r="K27" s="33" t="s">
        <v>40</v>
      </c>
      <c r="L27" s="33" t="s">
        <v>40</v>
      </c>
      <c r="M27" s="33" t="s">
        <v>59</v>
      </c>
      <c r="N27" s="33" t="s">
        <v>40</v>
      </c>
      <c r="O27" s="96">
        <v>23</v>
      </c>
      <c r="P27" s="96">
        <v>5</v>
      </c>
      <c r="R27" s="36"/>
    </row>
    <row r="28" spans="1:18" x14ac:dyDescent="0.25">
      <c r="A28" s="115">
        <v>39502</v>
      </c>
      <c r="B28" s="26" t="s">
        <v>566</v>
      </c>
      <c r="C28" s="26" t="s">
        <v>34</v>
      </c>
      <c r="D28" s="26" t="s">
        <v>68</v>
      </c>
      <c r="E28" s="26" t="s">
        <v>315</v>
      </c>
      <c r="F28" s="42" t="s">
        <v>70</v>
      </c>
      <c r="G28" s="94">
        <v>28</v>
      </c>
      <c r="H28" s="29" t="s">
        <v>39</v>
      </c>
      <c r="I28" s="29" t="s">
        <v>40</v>
      </c>
      <c r="J28" s="99" t="s">
        <v>350</v>
      </c>
      <c r="K28" s="33" t="s">
        <v>40</v>
      </c>
      <c r="L28" s="33" t="s">
        <v>40</v>
      </c>
      <c r="M28" s="33" t="s">
        <v>59</v>
      </c>
      <c r="N28" s="33" t="s">
        <v>40</v>
      </c>
      <c r="O28" s="96">
        <v>23</v>
      </c>
      <c r="P28" s="96">
        <v>5</v>
      </c>
      <c r="R28" s="36"/>
    </row>
    <row r="29" spans="1:18" x14ac:dyDescent="0.25">
      <c r="A29" s="115">
        <v>39448</v>
      </c>
      <c r="B29" s="26" t="s">
        <v>470</v>
      </c>
      <c r="C29" s="26" t="s">
        <v>89</v>
      </c>
      <c r="D29" s="26" t="s">
        <v>75</v>
      </c>
      <c r="E29" s="26" t="s">
        <v>400</v>
      </c>
      <c r="F29" s="42" t="s">
        <v>375</v>
      </c>
      <c r="G29" s="94">
        <v>38</v>
      </c>
      <c r="H29" s="29" t="s">
        <v>39</v>
      </c>
      <c r="I29" s="29" t="s">
        <v>40</v>
      </c>
      <c r="J29" s="73" t="s">
        <v>11</v>
      </c>
      <c r="K29" s="33" t="s">
        <v>40</v>
      </c>
      <c r="L29" s="33" t="s">
        <v>40</v>
      </c>
      <c r="M29" s="33" t="s">
        <v>59</v>
      </c>
      <c r="N29" s="33" t="s">
        <v>59</v>
      </c>
      <c r="O29" s="96">
        <v>28</v>
      </c>
      <c r="P29" s="96">
        <v>10</v>
      </c>
      <c r="R29" s="36"/>
    </row>
    <row r="30" spans="1:18" x14ac:dyDescent="0.25">
      <c r="A30" s="115">
        <v>39498</v>
      </c>
      <c r="B30" s="26" t="s">
        <v>567</v>
      </c>
      <c r="C30" s="26" t="s">
        <v>89</v>
      </c>
      <c r="D30" s="39" t="s">
        <v>68</v>
      </c>
      <c r="E30" s="39" t="s">
        <v>315</v>
      </c>
      <c r="F30" s="42" t="s">
        <v>375</v>
      </c>
      <c r="G30" s="94">
        <v>38</v>
      </c>
      <c r="H30" s="29" t="s">
        <v>39</v>
      </c>
      <c r="I30" s="29" t="s">
        <v>40</v>
      </c>
      <c r="J30" s="99" t="s">
        <v>350</v>
      </c>
      <c r="K30" s="33" t="s">
        <v>40</v>
      </c>
      <c r="L30" s="33" t="s">
        <v>40</v>
      </c>
      <c r="M30" s="33" t="s">
        <v>59</v>
      </c>
      <c r="N30" s="33" t="s">
        <v>59</v>
      </c>
      <c r="O30" s="96">
        <v>28</v>
      </c>
      <c r="P30" s="107">
        <v>10</v>
      </c>
      <c r="R30" s="36"/>
    </row>
    <row r="31" spans="1:18" x14ac:dyDescent="0.25">
      <c r="A31" s="115">
        <v>38831</v>
      </c>
      <c r="B31" s="26" t="s">
        <v>568</v>
      </c>
      <c r="C31" s="26" t="s">
        <v>56</v>
      </c>
      <c r="D31" s="26" t="s">
        <v>46</v>
      </c>
      <c r="E31" s="26" t="s">
        <v>236</v>
      </c>
      <c r="F31" s="42" t="s">
        <v>383</v>
      </c>
      <c r="G31" s="94">
        <v>37</v>
      </c>
      <c r="H31" s="29" t="s">
        <v>38</v>
      </c>
      <c r="I31" s="29" t="s">
        <v>59</v>
      </c>
      <c r="J31" s="73" t="s">
        <v>11</v>
      </c>
      <c r="K31" s="33" t="s">
        <v>40</v>
      </c>
      <c r="L31" s="33" t="s">
        <v>40</v>
      </c>
      <c r="M31" s="33" t="s">
        <v>40</v>
      </c>
      <c r="N31" s="33" t="s">
        <v>59</v>
      </c>
      <c r="O31" s="96">
        <v>32</v>
      </c>
      <c r="P31" s="96">
        <v>5</v>
      </c>
      <c r="R31" s="36"/>
    </row>
    <row r="32" spans="1:18" x14ac:dyDescent="0.25">
      <c r="A32" s="115">
        <v>38913</v>
      </c>
      <c r="B32" s="26" t="s">
        <v>569</v>
      </c>
      <c r="C32" s="26" t="s">
        <v>86</v>
      </c>
      <c r="D32" s="26" t="s">
        <v>46</v>
      </c>
      <c r="E32" s="26" t="s">
        <v>193</v>
      </c>
      <c r="F32" s="42" t="s">
        <v>383</v>
      </c>
      <c r="G32" s="94">
        <v>37</v>
      </c>
      <c r="H32" s="29" t="s">
        <v>38</v>
      </c>
      <c r="I32" s="29" t="s">
        <v>59</v>
      </c>
      <c r="J32" s="73" t="s">
        <v>11</v>
      </c>
      <c r="K32" s="33" t="s">
        <v>40</v>
      </c>
      <c r="L32" s="33" t="s">
        <v>40</v>
      </c>
      <c r="M32" s="33" t="s">
        <v>40</v>
      </c>
      <c r="N32" s="33" t="s">
        <v>59</v>
      </c>
      <c r="O32" s="96">
        <v>32</v>
      </c>
      <c r="P32" s="96">
        <v>5</v>
      </c>
      <c r="R32" s="36"/>
    </row>
    <row r="33" spans="1:18" x14ac:dyDescent="0.25">
      <c r="A33" s="115">
        <v>38930</v>
      </c>
      <c r="B33" s="26" t="s">
        <v>570</v>
      </c>
      <c r="C33" s="26" t="s">
        <v>61</v>
      </c>
      <c r="D33" s="26" t="s">
        <v>46</v>
      </c>
      <c r="E33" s="26" t="s">
        <v>193</v>
      </c>
      <c r="F33" s="42" t="s">
        <v>383</v>
      </c>
      <c r="G33" s="94">
        <v>37</v>
      </c>
      <c r="H33" s="29" t="s">
        <v>38</v>
      </c>
      <c r="I33" s="29" t="s">
        <v>59</v>
      </c>
      <c r="J33" s="73" t="s">
        <v>11</v>
      </c>
      <c r="K33" s="33" t="s">
        <v>40</v>
      </c>
      <c r="L33" s="33" t="s">
        <v>40</v>
      </c>
      <c r="M33" s="33" t="s">
        <v>40</v>
      </c>
      <c r="N33" s="33" t="s">
        <v>59</v>
      </c>
      <c r="O33" s="96">
        <v>32</v>
      </c>
      <c r="P33" s="96">
        <v>5</v>
      </c>
      <c r="R33" s="36"/>
    </row>
    <row r="34" spans="1:18" x14ac:dyDescent="0.25">
      <c r="A34" s="115">
        <v>38939</v>
      </c>
      <c r="B34" s="26" t="s">
        <v>571</v>
      </c>
      <c r="C34" s="26" t="s">
        <v>61</v>
      </c>
      <c r="D34" s="26" t="s">
        <v>46</v>
      </c>
      <c r="E34" s="26" t="s">
        <v>382</v>
      </c>
      <c r="F34" s="42" t="s">
        <v>383</v>
      </c>
      <c r="G34" s="94">
        <v>37</v>
      </c>
      <c r="H34" s="29" t="s">
        <v>38</v>
      </c>
      <c r="I34" s="29" t="s">
        <v>59</v>
      </c>
      <c r="J34" s="73" t="s">
        <v>11</v>
      </c>
      <c r="K34" s="33" t="s">
        <v>40</v>
      </c>
      <c r="L34" s="33" t="s">
        <v>40</v>
      </c>
      <c r="M34" s="33" t="s">
        <v>40</v>
      </c>
      <c r="N34" s="33" t="s">
        <v>59</v>
      </c>
      <c r="O34" s="96">
        <v>32</v>
      </c>
      <c r="P34" s="96">
        <v>5</v>
      </c>
      <c r="R34" s="36"/>
    </row>
    <row r="35" spans="1:18" x14ac:dyDescent="0.25">
      <c r="A35" s="115">
        <v>39052</v>
      </c>
      <c r="B35" s="26" t="s">
        <v>517</v>
      </c>
      <c r="C35" s="26" t="s">
        <v>79</v>
      </c>
      <c r="D35" s="26" t="s">
        <v>46</v>
      </c>
      <c r="E35" s="26" t="s">
        <v>382</v>
      </c>
      <c r="F35" s="42" t="s">
        <v>383</v>
      </c>
      <c r="G35" s="94">
        <v>37</v>
      </c>
      <c r="H35" s="29" t="s">
        <v>38</v>
      </c>
      <c r="I35" s="29" t="s">
        <v>59</v>
      </c>
      <c r="J35" s="73" t="s">
        <v>11</v>
      </c>
      <c r="K35" s="33" t="s">
        <v>40</v>
      </c>
      <c r="L35" s="33" t="s">
        <v>40</v>
      </c>
      <c r="M35" s="33" t="s">
        <v>40</v>
      </c>
      <c r="N35" s="33" t="s">
        <v>59</v>
      </c>
      <c r="O35" s="96">
        <v>32</v>
      </c>
      <c r="P35" s="96">
        <v>5</v>
      </c>
      <c r="R35" s="36"/>
    </row>
    <row r="36" spans="1:18" x14ac:dyDescent="0.25">
      <c r="A36" s="115">
        <v>39233</v>
      </c>
      <c r="B36" s="26" t="s">
        <v>572</v>
      </c>
      <c r="C36" s="26" t="s">
        <v>116</v>
      </c>
      <c r="D36" s="26" t="s">
        <v>46</v>
      </c>
      <c r="E36" s="26" t="s">
        <v>382</v>
      </c>
      <c r="F36" s="42" t="s">
        <v>383</v>
      </c>
      <c r="G36" s="94">
        <v>37</v>
      </c>
      <c r="H36" s="29" t="s">
        <v>38</v>
      </c>
      <c r="I36" s="29" t="s">
        <v>59</v>
      </c>
      <c r="J36" s="73" t="s">
        <v>11</v>
      </c>
      <c r="K36" s="33" t="s">
        <v>40</v>
      </c>
      <c r="L36" s="33" t="s">
        <v>40</v>
      </c>
      <c r="M36" s="33" t="s">
        <v>40</v>
      </c>
      <c r="N36" s="33" t="s">
        <v>59</v>
      </c>
      <c r="O36" s="96">
        <v>32</v>
      </c>
      <c r="P36" s="96">
        <v>5</v>
      </c>
      <c r="R36" s="36"/>
    </row>
    <row r="37" spans="1:18" x14ac:dyDescent="0.25">
      <c r="A37" s="115">
        <v>39318</v>
      </c>
      <c r="B37" s="26" t="s">
        <v>573</v>
      </c>
      <c r="C37" s="26" t="s">
        <v>139</v>
      </c>
      <c r="D37" s="26" t="s">
        <v>46</v>
      </c>
      <c r="E37" s="26" t="s">
        <v>382</v>
      </c>
      <c r="F37" s="42" t="s">
        <v>383</v>
      </c>
      <c r="G37" s="94">
        <v>37</v>
      </c>
      <c r="H37" s="29" t="s">
        <v>38</v>
      </c>
      <c r="I37" s="29" t="s">
        <v>59</v>
      </c>
      <c r="J37" s="73" t="s">
        <v>11</v>
      </c>
      <c r="K37" s="33" t="s">
        <v>40</v>
      </c>
      <c r="L37" s="33" t="s">
        <v>40</v>
      </c>
      <c r="M37" s="33" t="s">
        <v>40</v>
      </c>
      <c r="N37" s="33" t="s">
        <v>59</v>
      </c>
      <c r="O37" s="96">
        <v>32</v>
      </c>
      <c r="P37" s="96">
        <v>5</v>
      </c>
      <c r="R37" s="36"/>
    </row>
    <row r="38" spans="1:18" x14ac:dyDescent="0.25">
      <c r="A38" s="115">
        <v>39319</v>
      </c>
      <c r="B38" s="26" t="s">
        <v>574</v>
      </c>
      <c r="C38" s="26" t="s">
        <v>143</v>
      </c>
      <c r="D38" s="26" t="s">
        <v>46</v>
      </c>
      <c r="E38" s="26" t="s">
        <v>382</v>
      </c>
      <c r="F38" s="42" t="s">
        <v>383</v>
      </c>
      <c r="G38" s="94">
        <v>37</v>
      </c>
      <c r="H38" s="29" t="s">
        <v>38</v>
      </c>
      <c r="I38" s="29" t="s">
        <v>59</v>
      </c>
      <c r="J38" s="73" t="s">
        <v>11</v>
      </c>
      <c r="K38" s="33" t="s">
        <v>40</v>
      </c>
      <c r="L38" s="33" t="s">
        <v>40</v>
      </c>
      <c r="M38" s="33" t="s">
        <v>40</v>
      </c>
      <c r="N38" s="33" t="s">
        <v>59</v>
      </c>
      <c r="O38" s="96">
        <v>32</v>
      </c>
      <c r="P38" s="96">
        <v>5</v>
      </c>
      <c r="R38" s="36"/>
    </row>
    <row r="39" spans="1:18" x14ac:dyDescent="0.25">
      <c r="A39" s="115">
        <v>39325</v>
      </c>
      <c r="B39" s="26" t="s">
        <v>575</v>
      </c>
      <c r="C39" s="26" t="s">
        <v>139</v>
      </c>
      <c r="D39" s="26" t="s">
        <v>46</v>
      </c>
      <c r="E39" s="26" t="s">
        <v>236</v>
      </c>
      <c r="F39" s="42" t="s">
        <v>383</v>
      </c>
      <c r="G39" s="94">
        <v>37</v>
      </c>
      <c r="H39" s="29" t="s">
        <v>38</v>
      </c>
      <c r="I39" s="29" t="s">
        <v>59</v>
      </c>
      <c r="J39" s="73" t="s">
        <v>11</v>
      </c>
      <c r="K39" s="33" t="s">
        <v>40</v>
      </c>
      <c r="L39" s="33" t="s">
        <v>40</v>
      </c>
      <c r="M39" s="33" t="s">
        <v>40</v>
      </c>
      <c r="N39" s="33" t="s">
        <v>59</v>
      </c>
      <c r="O39" s="96">
        <v>32</v>
      </c>
      <c r="P39" s="96">
        <v>5</v>
      </c>
      <c r="R39" s="36"/>
    </row>
    <row r="40" spans="1:18" x14ac:dyDescent="0.25">
      <c r="A40" s="115">
        <v>39326</v>
      </c>
      <c r="B40" s="26" t="s">
        <v>576</v>
      </c>
      <c r="C40" s="26" t="s">
        <v>139</v>
      </c>
      <c r="D40" s="26" t="s">
        <v>46</v>
      </c>
      <c r="E40" s="26" t="s">
        <v>193</v>
      </c>
      <c r="F40" s="42" t="s">
        <v>383</v>
      </c>
      <c r="G40" s="94">
        <v>37</v>
      </c>
      <c r="H40" s="29" t="s">
        <v>38</v>
      </c>
      <c r="I40" s="29" t="s">
        <v>59</v>
      </c>
      <c r="J40" s="73" t="s">
        <v>11</v>
      </c>
      <c r="K40" s="33" t="s">
        <v>40</v>
      </c>
      <c r="L40" s="33" t="s">
        <v>40</v>
      </c>
      <c r="M40" s="33" t="s">
        <v>40</v>
      </c>
      <c r="N40" s="33" t="s">
        <v>59</v>
      </c>
      <c r="O40" s="96">
        <v>32</v>
      </c>
      <c r="P40" s="96">
        <v>5</v>
      </c>
      <c r="R40" s="36"/>
    </row>
    <row r="41" spans="1:18" x14ac:dyDescent="0.25">
      <c r="A41" s="115">
        <v>39387</v>
      </c>
      <c r="B41" s="26" t="s">
        <v>577</v>
      </c>
      <c r="C41" s="26" t="s">
        <v>148</v>
      </c>
      <c r="D41" s="26" t="s">
        <v>46</v>
      </c>
      <c r="E41" s="26" t="s">
        <v>193</v>
      </c>
      <c r="F41" s="42" t="s">
        <v>383</v>
      </c>
      <c r="G41" s="94">
        <v>37</v>
      </c>
      <c r="H41" s="29" t="s">
        <v>38</v>
      </c>
      <c r="I41" s="29" t="s">
        <v>59</v>
      </c>
      <c r="J41" s="73" t="s">
        <v>11</v>
      </c>
      <c r="K41" s="33" t="s">
        <v>40</v>
      </c>
      <c r="L41" s="33" t="s">
        <v>40</v>
      </c>
      <c r="M41" s="33" t="s">
        <v>40</v>
      </c>
      <c r="N41" s="33" t="s">
        <v>59</v>
      </c>
      <c r="O41" s="96">
        <v>32</v>
      </c>
      <c r="P41" s="96">
        <v>5</v>
      </c>
      <c r="R41" s="36"/>
    </row>
    <row r="42" spans="1:18" x14ac:dyDescent="0.25">
      <c r="A42" s="115">
        <v>39435</v>
      </c>
      <c r="B42" s="26" t="s">
        <v>578</v>
      </c>
      <c r="C42" s="26" t="s">
        <v>355</v>
      </c>
      <c r="D42" s="26" t="s">
        <v>46</v>
      </c>
      <c r="E42" s="26" t="s">
        <v>382</v>
      </c>
      <c r="F42" s="42" t="s">
        <v>383</v>
      </c>
      <c r="G42" s="94">
        <v>37</v>
      </c>
      <c r="H42" s="29" t="s">
        <v>38</v>
      </c>
      <c r="I42" s="29" t="s">
        <v>59</v>
      </c>
      <c r="J42" s="99" t="s">
        <v>11</v>
      </c>
      <c r="K42" s="33" t="s">
        <v>40</v>
      </c>
      <c r="L42" s="33" t="s">
        <v>40</v>
      </c>
      <c r="M42" s="33" t="s">
        <v>40</v>
      </c>
      <c r="N42" s="33" t="s">
        <v>59</v>
      </c>
      <c r="O42" s="96">
        <v>32</v>
      </c>
      <c r="P42" s="96">
        <v>5</v>
      </c>
      <c r="R42" s="36"/>
    </row>
    <row r="43" spans="1:18" x14ac:dyDescent="0.25">
      <c r="A43" s="115">
        <v>39449</v>
      </c>
      <c r="B43" s="26" t="s">
        <v>579</v>
      </c>
      <c r="C43" s="26" t="s">
        <v>79</v>
      </c>
      <c r="D43" s="39" t="s">
        <v>46</v>
      </c>
      <c r="E43" s="39" t="s">
        <v>303</v>
      </c>
      <c r="F43" s="42" t="s">
        <v>383</v>
      </c>
      <c r="G43" s="94">
        <v>37</v>
      </c>
      <c r="H43" s="29" t="s">
        <v>38</v>
      </c>
      <c r="I43" s="29" t="s">
        <v>59</v>
      </c>
      <c r="J43" s="99" t="s">
        <v>11</v>
      </c>
      <c r="K43" s="33" t="s">
        <v>40</v>
      </c>
      <c r="L43" s="33" t="s">
        <v>40</v>
      </c>
      <c r="M43" s="33" t="s">
        <v>40</v>
      </c>
      <c r="N43" s="33" t="s">
        <v>59</v>
      </c>
      <c r="O43" s="96">
        <v>32</v>
      </c>
      <c r="P43" s="96">
        <v>5</v>
      </c>
      <c r="R43" s="36"/>
    </row>
    <row r="44" spans="1:18" x14ac:dyDescent="0.25">
      <c r="A44" s="115">
        <v>39523</v>
      </c>
      <c r="B44" s="26" t="s">
        <v>580</v>
      </c>
      <c r="C44" s="26" t="s">
        <v>89</v>
      </c>
      <c r="D44" s="26" t="s">
        <v>75</v>
      </c>
      <c r="E44" s="26" t="s">
        <v>400</v>
      </c>
      <c r="F44" s="42" t="s">
        <v>375</v>
      </c>
      <c r="G44" s="94">
        <v>38</v>
      </c>
      <c r="H44" s="29" t="s">
        <v>39</v>
      </c>
      <c r="I44" s="29" t="s">
        <v>40</v>
      </c>
      <c r="J44" s="73" t="s">
        <v>11</v>
      </c>
      <c r="K44" s="33" t="s">
        <v>40</v>
      </c>
      <c r="L44" s="33" t="s">
        <v>40</v>
      </c>
      <c r="M44" s="33" t="s">
        <v>59</v>
      </c>
      <c r="N44" s="33" t="s">
        <v>59</v>
      </c>
      <c r="O44" s="96">
        <v>28</v>
      </c>
      <c r="P44" s="96">
        <v>10</v>
      </c>
      <c r="R44" s="36"/>
    </row>
    <row r="45" spans="1:18" x14ac:dyDescent="0.25">
      <c r="A45" s="115">
        <v>39524</v>
      </c>
      <c r="B45" s="26" t="s">
        <v>581</v>
      </c>
      <c r="C45" s="26" t="s">
        <v>89</v>
      </c>
      <c r="D45" s="26" t="s">
        <v>75</v>
      </c>
      <c r="E45" s="26" t="s">
        <v>400</v>
      </c>
      <c r="F45" s="42" t="s">
        <v>375</v>
      </c>
      <c r="G45" s="94">
        <v>38</v>
      </c>
      <c r="H45" s="29" t="s">
        <v>39</v>
      </c>
      <c r="I45" s="29" t="s">
        <v>40</v>
      </c>
      <c r="J45" s="73" t="s">
        <v>11</v>
      </c>
      <c r="K45" s="33" t="s">
        <v>40</v>
      </c>
      <c r="L45" s="33" t="s">
        <v>40</v>
      </c>
      <c r="M45" s="33" t="s">
        <v>59</v>
      </c>
      <c r="N45" s="33" t="s">
        <v>59</v>
      </c>
      <c r="O45" s="96">
        <v>28</v>
      </c>
      <c r="P45" s="96">
        <v>10</v>
      </c>
      <c r="R45" s="36"/>
    </row>
    <row r="46" spans="1:18" ht="15" x14ac:dyDescent="0.25">
      <c r="A46" s="115">
        <v>39562</v>
      </c>
      <c r="B46" s="31" t="s">
        <v>504</v>
      </c>
      <c r="C46" s="31" t="s">
        <v>163</v>
      </c>
      <c r="D46" s="58" t="s">
        <v>504</v>
      </c>
      <c r="E46" s="30" t="s">
        <v>311</v>
      </c>
      <c r="F46" s="117" t="s">
        <v>308</v>
      </c>
      <c r="G46" s="94">
        <v>36</v>
      </c>
      <c r="H46" s="29" t="s">
        <v>38</v>
      </c>
      <c r="I46" s="29" t="s">
        <v>59</v>
      </c>
      <c r="J46" s="99" t="s">
        <v>11</v>
      </c>
      <c r="K46" s="33" t="s">
        <v>40</v>
      </c>
      <c r="L46" s="33" t="s">
        <v>40</v>
      </c>
      <c r="M46" s="33" t="s">
        <v>40</v>
      </c>
      <c r="N46" s="26" t="s">
        <v>40</v>
      </c>
      <c r="O46" s="118">
        <v>36</v>
      </c>
      <c r="P46" s="118">
        <v>0</v>
      </c>
      <c r="R46" s="36"/>
    </row>
    <row r="47" spans="1:18" x14ac:dyDescent="0.25">
      <c r="A47" s="115">
        <v>39537</v>
      </c>
      <c r="B47" s="26" t="s">
        <v>582</v>
      </c>
      <c r="C47" s="26" t="s">
        <v>89</v>
      </c>
      <c r="D47" s="26" t="s">
        <v>68</v>
      </c>
      <c r="E47" s="26" t="s">
        <v>324</v>
      </c>
      <c r="F47" s="42" t="s">
        <v>375</v>
      </c>
      <c r="G47" s="94">
        <v>38</v>
      </c>
      <c r="H47" s="29" t="s">
        <v>39</v>
      </c>
      <c r="I47" s="29" t="s">
        <v>40</v>
      </c>
      <c r="J47" s="73" t="s">
        <v>11</v>
      </c>
      <c r="K47" s="33" t="s">
        <v>40</v>
      </c>
      <c r="L47" s="33" t="s">
        <v>40</v>
      </c>
      <c r="M47" s="33" t="s">
        <v>59</v>
      </c>
      <c r="N47" s="33" t="s">
        <v>59</v>
      </c>
      <c r="O47" s="96">
        <v>28</v>
      </c>
      <c r="P47" s="96">
        <v>10</v>
      </c>
      <c r="R47" s="36"/>
    </row>
    <row r="48" spans="1:18" x14ac:dyDescent="0.25">
      <c r="A48" s="115">
        <v>39248</v>
      </c>
      <c r="B48" s="26" t="s">
        <v>583</v>
      </c>
      <c r="C48" s="26" t="s">
        <v>116</v>
      </c>
      <c r="D48" s="26" t="s">
        <v>81</v>
      </c>
      <c r="E48" s="26" t="s">
        <v>151</v>
      </c>
      <c r="F48" s="42" t="s">
        <v>48</v>
      </c>
      <c r="G48" s="94">
        <v>34</v>
      </c>
      <c r="H48" s="29" t="s">
        <v>38</v>
      </c>
      <c r="I48" s="29" t="s">
        <v>59</v>
      </c>
      <c r="J48" s="99" t="s">
        <v>350</v>
      </c>
      <c r="K48" s="33" t="s">
        <v>40</v>
      </c>
      <c r="L48" s="33" t="s">
        <v>59</v>
      </c>
      <c r="M48" s="33" t="s">
        <v>40</v>
      </c>
      <c r="N48" s="33" t="s">
        <v>59</v>
      </c>
      <c r="O48" s="96">
        <v>24</v>
      </c>
      <c r="P48" s="96">
        <v>10</v>
      </c>
      <c r="R48" s="36"/>
    </row>
    <row r="49" spans="1:18" x14ac:dyDescent="0.25">
      <c r="A49" s="115">
        <v>39528</v>
      </c>
      <c r="B49" s="26" t="s">
        <v>584</v>
      </c>
      <c r="C49" s="26" t="s">
        <v>89</v>
      </c>
      <c r="D49" s="26" t="s">
        <v>68</v>
      </c>
      <c r="E49" s="26" t="s">
        <v>321</v>
      </c>
      <c r="F49" s="42" t="s">
        <v>48</v>
      </c>
      <c r="G49" s="94">
        <v>34</v>
      </c>
      <c r="H49" s="29" t="s">
        <v>38</v>
      </c>
      <c r="I49" s="29" t="s">
        <v>59</v>
      </c>
      <c r="J49" s="73" t="s">
        <v>11</v>
      </c>
      <c r="K49" s="33" t="s">
        <v>40</v>
      </c>
      <c r="L49" s="33" t="s">
        <v>40</v>
      </c>
      <c r="M49" s="33" t="s">
        <v>59</v>
      </c>
      <c r="N49" s="33" t="s">
        <v>59</v>
      </c>
      <c r="O49" s="96">
        <v>24</v>
      </c>
      <c r="P49" s="96">
        <v>10</v>
      </c>
      <c r="R49" s="36"/>
    </row>
    <row r="50" spans="1:18" x14ac:dyDescent="0.25">
      <c r="A50" s="115">
        <v>39543</v>
      </c>
      <c r="B50" s="26" t="s">
        <v>585</v>
      </c>
      <c r="C50" s="26" t="s">
        <v>56</v>
      </c>
      <c r="D50" s="26" t="s">
        <v>81</v>
      </c>
      <c r="E50" s="26" t="s">
        <v>151</v>
      </c>
      <c r="F50" s="117" t="s">
        <v>48</v>
      </c>
      <c r="G50" s="94">
        <v>34</v>
      </c>
      <c r="H50" s="29" t="s">
        <v>38</v>
      </c>
      <c r="I50" s="29" t="s">
        <v>59</v>
      </c>
      <c r="J50" s="99" t="s">
        <v>350</v>
      </c>
      <c r="K50" s="33" t="s">
        <v>40</v>
      </c>
      <c r="L50" s="33" t="s">
        <v>59</v>
      </c>
      <c r="M50" s="33" t="s">
        <v>40</v>
      </c>
      <c r="N50" s="33" t="s">
        <v>59</v>
      </c>
      <c r="O50" s="96">
        <v>24</v>
      </c>
      <c r="P50" s="107">
        <v>10</v>
      </c>
      <c r="R50" s="36"/>
    </row>
    <row r="51" spans="1:18" x14ac:dyDescent="0.25">
      <c r="A51" s="115">
        <v>39548</v>
      </c>
      <c r="B51" s="26" t="s">
        <v>586</v>
      </c>
      <c r="C51" s="26" t="s">
        <v>132</v>
      </c>
      <c r="D51" s="26" t="s">
        <v>81</v>
      </c>
      <c r="E51" s="26" t="s">
        <v>121</v>
      </c>
      <c r="F51" s="117" t="s">
        <v>48</v>
      </c>
      <c r="G51" s="94">
        <v>34</v>
      </c>
      <c r="H51" s="29" t="s">
        <v>38</v>
      </c>
      <c r="I51" s="29" t="s">
        <v>59</v>
      </c>
      <c r="J51" s="99" t="s">
        <v>11</v>
      </c>
      <c r="K51" s="33" t="s">
        <v>40</v>
      </c>
      <c r="L51" s="33" t="s">
        <v>59</v>
      </c>
      <c r="M51" s="33" t="s">
        <v>40</v>
      </c>
      <c r="N51" s="33" t="s">
        <v>59</v>
      </c>
      <c r="O51" s="96">
        <v>24</v>
      </c>
      <c r="P51" s="96">
        <v>10</v>
      </c>
      <c r="R51" s="36"/>
    </row>
    <row r="52" spans="1:18" x14ac:dyDescent="0.25">
      <c r="A52" s="115">
        <v>40884</v>
      </c>
      <c r="B52" s="26" t="s">
        <v>587</v>
      </c>
      <c r="C52" s="26" t="s">
        <v>56</v>
      </c>
      <c r="D52" s="26" t="s">
        <v>81</v>
      </c>
      <c r="E52" s="39" t="s">
        <v>82</v>
      </c>
      <c r="F52" s="42" t="s">
        <v>48</v>
      </c>
      <c r="G52" s="94">
        <v>34</v>
      </c>
      <c r="H52" s="29" t="s">
        <v>38</v>
      </c>
      <c r="I52" s="29" t="s">
        <v>59</v>
      </c>
      <c r="J52" s="99" t="s">
        <v>11</v>
      </c>
      <c r="K52" s="33" t="s">
        <v>40</v>
      </c>
      <c r="L52" s="33" t="s">
        <v>59</v>
      </c>
      <c r="M52" s="33" t="s">
        <v>40</v>
      </c>
      <c r="N52" s="33" t="s">
        <v>59</v>
      </c>
      <c r="O52" s="96">
        <v>24</v>
      </c>
      <c r="P52" s="96">
        <v>10</v>
      </c>
      <c r="R52" s="36"/>
    </row>
    <row r="53" spans="1:18" x14ac:dyDescent="0.25">
      <c r="A53" s="115">
        <v>39485</v>
      </c>
      <c r="B53" s="26" t="s">
        <v>588</v>
      </c>
      <c r="C53" s="26" t="s">
        <v>89</v>
      </c>
      <c r="D53" s="26" t="s">
        <v>68</v>
      </c>
      <c r="E53" s="26" t="s">
        <v>324</v>
      </c>
      <c r="F53" s="42" t="s">
        <v>323</v>
      </c>
      <c r="G53" s="94">
        <v>38</v>
      </c>
      <c r="H53" s="29" t="s">
        <v>39</v>
      </c>
      <c r="I53" s="29" t="s">
        <v>40</v>
      </c>
      <c r="J53" s="73" t="s">
        <v>11</v>
      </c>
      <c r="K53" s="33" t="s">
        <v>40</v>
      </c>
      <c r="L53" s="33" t="s">
        <v>40</v>
      </c>
      <c r="M53" s="33" t="s">
        <v>59</v>
      </c>
      <c r="N53" s="33" t="s">
        <v>59</v>
      </c>
      <c r="O53" s="96">
        <v>28</v>
      </c>
      <c r="P53" s="96">
        <v>10</v>
      </c>
      <c r="R53" s="36"/>
    </row>
    <row r="54" spans="1:18" x14ac:dyDescent="0.25">
      <c r="A54" s="115">
        <v>39293</v>
      </c>
      <c r="B54" s="26" t="s">
        <v>589</v>
      </c>
      <c r="C54" s="26" t="s">
        <v>130</v>
      </c>
      <c r="D54" s="26" t="s">
        <v>50</v>
      </c>
      <c r="E54" s="26" t="s">
        <v>590</v>
      </c>
      <c r="F54" s="42" t="s">
        <v>202</v>
      </c>
      <c r="G54" s="94">
        <v>33</v>
      </c>
      <c r="H54" s="29" t="s">
        <v>38</v>
      </c>
      <c r="I54" s="29" t="s">
        <v>59</v>
      </c>
      <c r="J54" s="99" t="s">
        <v>11</v>
      </c>
      <c r="K54" s="33" t="s">
        <v>59</v>
      </c>
      <c r="L54" s="33" t="s">
        <v>40</v>
      </c>
      <c r="M54" s="33" t="s">
        <v>40</v>
      </c>
      <c r="N54" s="33" t="s">
        <v>59</v>
      </c>
      <c r="O54" s="96">
        <v>23</v>
      </c>
      <c r="P54" s="96">
        <v>10</v>
      </c>
      <c r="R54" s="36"/>
    </row>
    <row r="55" spans="1:18" x14ac:dyDescent="0.25">
      <c r="A55" s="115">
        <v>39483</v>
      </c>
      <c r="B55" s="26" t="s">
        <v>591</v>
      </c>
      <c r="C55" s="26" t="s">
        <v>89</v>
      </c>
      <c r="D55" s="26" t="s">
        <v>68</v>
      </c>
      <c r="E55" s="26" t="s">
        <v>324</v>
      </c>
      <c r="F55" s="42" t="s">
        <v>323</v>
      </c>
      <c r="G55" s="94">
        <v>33</v>
      </c>
      <c r="H55" s="29" t="s">
        <v>38</v>
      </c>
      <c r="I55" s="29" t="s">
        <v>59</v>
      </c>
      <c r="J55" s="73" t="s">
        <v>11</v>
      </c>
      <c r="K55" s="33" t="s">
        <v>40</v>
      </c>
      <c r="L55" s="33" t="s">
        <v>40</v>
      </c>
      <c r="M55" s="33" t="s">
        <v>40</v>
      </c>
      <c r="N55" s="33" t="s">
        <v>59</v>
      </c>
      <c r="O55" s="96">
        <v>28</v>
      </c>
      <c r="P55" s="107">
        <v>5</v>
      </c>
      <c r="R55" s="36"/>
    </row>
    <row r="56" spans="1:18" x14ac:dyDescent="0.25">
      <c r="A56" s="115">
        <v>39503</v>
      </c>
      <c r="B56" s="26" t="s">
        <v>592</v>
      </c>
      <c r="C56" s="26" t="s">
        <v>200</v>
      </c>
      <c r="D56" s="26" t="s">
        <v>68</v>
      </c>
      <c r="E56" s="26"/>
      <c r="F56" s="117" t="s">
        <v>323</v>
      </c>
      <c r="G56" s="94">
        <v>33</v>
      </c>
      <c r="H56" s="29" t="s">
        <v>38</v>
      </c>
      <c r="I56" s="29" t="s">
        <v>59</v>
      </c>
      <c r="J56" s="99" t="s">
        <v>350</v>
      </c>
      <c r="K56" s="33" t="s">
        <v>59</v>
      </c>
      <c r="L56" s="33"/>
      <c r="M56" s="33"/>
      <c r="N56" s="33" t="s">
        <v>40</v>
      </c>
      <c r="O56" s="96">
        <v>28</v>
      </c>
      <c r="P56" s="107">
        <v>5</v>
      </c>
      <c r="R56" s="36"/>
    </row>
    <row r="57" spans="1:18" x14ac:dyDescent="0.25">
      <c r="A57" s="115">
        <v>39195</v>
      </c>
      <c r="B57" s="26" t="s">
        <v>593</v>
      </c>
      <c r="C57" s="26" t="s">
        <v>102</v>
      </c>
      <c r="D57" s="26" t="s">
        <v>46</v>
      </c>
      <c r="E57" s="26" t="s">
        <v>159</v>
      </c>
      <c r="F57" s="117" t="s">
        <v>160</v>
      </c>
      <c r="G57" s="94">
        <v>33</v>
      </c>
      <c r="H57" s="29" t="s">
        <v>38</v>
      </c>
      <c r="I57" s="29" t="s">
        <v>59</v>
      </c>
      <c r="J57" s="73" t="s">
        <v>11</v>
      </c>
      <c r="K57" s="33" t="s">
        <v>40</v>
      </c>
      <c r="L57" s="33" t="s">
        <v>59</v>
      </c>
      <c r="M57" s="33" t="s">
        <v>40</v>
      </c>
      <c r="N57" s="33" t="s">
        <v>40</v>
      </c>
      <c r="O57" s="96">
        <v>28</v>
      </c>
      <c r="P57" s="107">
        <v>5</v>
      </c>
      <c r="R57" s="36"/>
    </row>
    <row r="58" spans="1:18" x14ac:dyDescent="0.25">
      <c r="A58" s="115">
        <v>39327</v>
      </c>
      <c r="B58" s="26" t="s">
        <v>594</v>
      </c>
      <c r="C58" s="26" t="s">
        <v>139</v>
      </c>
      <c r="D58" s="26" t="s">
        <v>46</v>
      </c>
      <c r="E58" s="26" t="s">
        <v>47</v>
      </c>
      <c r="F58" s="42" t="s">
        <v>160</v>
      </c>
      <c r="G58" s="94">
        <v>33</v>
      </c>
      <c r="H58" s="29" t="s">
        <v>38</v>
      </c>
      <c r="I58" s="29" t="s">
        <v>59</v>
      </c>
      <c r="J58" s="73" t="s">
        <v>11</v>
      </c>
      <c r="K58" s="33" t="s">
        <v>40</v>
      </c>
      <c r="L58" s="33" t="s">
        <v>40</v>
      </c>
      <c r="M58" s="33" t="s">
        <v>40</v>
      </c>
      <c r="N58" s="33" t="s">
        <v>59</v>
      </c>
      <c r="O58" s="96">
        <v>28</v>
      </c>
      <c r="P58" s="107">
        <v>5</v>
      </c>
      <c r="R58" s="36"/>
    </row>
    <row r="59" spans="1:18" x14ac:dyDescent="0.25">
      <c r="A59" s="115">
        <v>39489</v>
      </c>
      <c r="B59" s="26" t="s">
        <v>595</v>
      </c>
      <c r="C59" s="26" t="s">
        <v>89</v>
      </c>
      <c r="D59" s="26" t="s">
        <v>68</v>
      </c>
      <c r="E59" s="26" t="s">
        <v>324</v>
      </c>
      <c r="F59" s="42" t="s">
        <v>323</v>
      </c>
      <c r="G59" s="94">
        <v>38</v>
      </c>
      <c r="H59" s="29" t="s">
        <v>39</v>
      </c>
      <c r="I59" s="29" t="s">
        <v>40</v>
      </c>
      <c r="J59" s="73" t="s">
        <v>11</v>
      </c>
      <c r="K59" s="33" t="s">
        <v>40</v>
      </c>
      <c r="L59" s="33" t="s">
        <v>40</v>
      </c>
      <c r="M59" s="33" t="s">
        <v>59</v>
      </c>
      <c r="N59" s="33" t="s">
        <v>59</v>
      </c>
      <c r="O59" s="96">
        <v>28</v>
      </c>
      <c r="P59" s="96">
        <v>10</v>
      </c>
      <c r="R59" s="36"/>
    </row>
    <row r="60" spans="1:18" x14ac:dyDescent="0.25">
      <c r="A60" s="115">
        <v>39538</v>
      </c>
      <c r="B60" s="26" t="s">
        <v>596</v>
      </c>
      <c r="C60" s="26" t="s">
        <v>89</v>
      </c>
      <c r="D60" s="26" t="s">
        <v>68</v>
      </c>
      <c r="E60" s="26" t="s">
        <v>324</v>
      </c>
      <c r="F60" s="42" t="s">
        <v>323</v>
      </c>
      <c r="G60" s="94">
        <v>38</v>
      </c>
      <c r="H60" s="29" t="s">
        <v>39</v>
      </c>
      <c r="I60" s="29" t="s">
        <v>40</v>
      </c>
      <c r="J60" s="73" t="s">
        <v>11</v>
      </c>
      <c r="K60" s="33" t="s">
        <v>40</v>
      </c>
      <c r="L60" s="33" t="s">
        <v>40</v>
      </c>
      <c r="M60" s="33" t="s">
        <v>59</v>
      </c>
      <c r="N60" s="33" t="s">
        <v>59</v>
      </c>
      <c r="O60" s="96">
        <v>28</v>
      </c>
      <c r="P60" s="96">
        <v>10</v>
      </c>
      <c r="R60" s="36"/>
    </row>
    <row r="61" spans="1:18" x14ac:dyDescent="0.25">
      <c r="A61" s="115">
        <v>38950</v>
      </c>
      <c r="B61" s="26" t="s">
        <v>597</v>
      </c>
      <c r="C61" s="26" t="s">
        <v>259</v>
      </c>
      <c r="D61" s="26" t="s">
        <v>46</v>
      </c>
      <c r="E61" s="26" t="s">
        <v>193</v>
      </c>
      <c r="F61" s="42" t="s">
        <v>383</v>
      </c>
      <c r="G61" s="94">
        <v>32</v>
      </c>
      <c r="H61" s="29" t="s">
        <v>38</v>
      </c>
      <c r="I61" s="29" t="s">
        <v>59</v>
      </c>
      <c r="J61" s="73" t="s">
        <v>11</v>
      </c>
      <c r="K61" s="33" t="s">
        <v>40</v>
      </c>
      <c r="L61" s="33" t="s">
        <v>40</v>
      </c>
      <c r="M61" s="33" t="s">
        <v>40</v>
      </c>
      <c r="N61" s="33" t="s">
        <v>40</v>
      </c>
      <c r="O61" s="96">
        <v>32</v>
      </c>
      <c r="P61" s="96">
        <v>0</v>
      </c>
      <c r="R61" s="36"/>
    </row>
    <row r="62" spans="1:18" x14ac:dyDescent="0.25">
      <c r="A62" s="115">
        <v>38987</v>
      </c>
      <c r="B62" s="26" t="s">
        <v>598</v>
      </c>
      <c r="C62" s="26" t="s">
        <v>65</v>
      </c>
      <c r="D62" s="26" t="s">
        <v>46</v>
      </c>
      <c r="E62" s="26" t="s">
        <v>382</v>
      </c>
      <c r="F62" s="42" t="s">
        <v>383</v>
      </c>
      <c r="G62" s="94">
        <v>32</v>
      </c>
      <c r="H62" s="29" t="s">
        <v>38</v>
      </c>
      <c r="I62" s="29" t="s">
        <v>59</v>
      </c>
      <c r="J62" s="73" t="s">
        <v>11</v>
      </c>
      <c r="K62" s="33" t="s">
        <v>40</v>
      </c>
      <c r="L62" s="33" t="s">
        <v>40</v>
      </c>
      <c r="M62" s="33" t="s">
        <v>40</v>
      </c>
      <c r="N62" s="33" t="s">
        <v>40</v>
      </c>
      <c r="O62" s="96">
        <v>32</v>
      </c>
      <c r="P62" s="96">
        <v>0</v>
      </c>
      <c r="R62" s="36"/>
    </row>
    <row r="63" spans="1:18" x14ac:dyDescent="0.25">
      <c r="A63" s="115">
        <v>39267</v>
      </c>
      <c r="B63" s="26" t="s">
        <v>599</v>
      </c>
      <c r="C63" s="26" t="s">
        <v>123</v>
      </c>
      <c r="D63" s="39" t="s">
        <v>35</v>
      </c>
      <c r="E63" s="39" t="s">
        <v>600</v>
      </c>
      <c r="F63" s="42" t="s">
        <v>383</v>
      </c>
      <c r="G63" s="94">
        <v>32</v>
      </c>
      <c r="H63" s="29" t="s">
        <v>38</v>
      </c>
      <c r="I63" s="29" t="s">
        <v>59</v>
      </c>
      <c r="J63" s="73" t="s">
        <v>11</v>
      </c>
      <c r="K63" s="33" t="s">
        <v>40</v>
      </c>
      <c r="L63" s="33" t="s">
        <v>40</v>
      </c>
      <c r="M63" s="33" t="s">
        <v>40</v>
      </c>
      <c r="N63" s="33" t="s">
        <v>40</v>
      </c>
      <c r="O63" s="96">
        <v>32</v>
      </c>
      <c r="P63" s="96">
        <v>0</v>
      </c>
      <c r="R63" s="36"/>
    </row>
    <row r="64" spans="1:18" x14ac:dyDescent="0.25">
      <c r="A64" s="115">
        <v>39360</v>
      </c>
      <c r="B64" s="26" t="s">
        <v>601</v>
      </c>
      <c r="C64" s="26" t="s">
        <v>123</v>
      </c>
      <c r="D64" s="26" t="s">
        <v>46</v>
      </c>
      <c r="E64" s="26" t="s">
        <v>193</v>
      </c>
      <c r="F64" s="42" t="s">
        <v>383</v>
      </c>
      <c r="G64" s="94">
        <v>32</v>
      </c>
      <c r="H64" s="29" t="s">
        <v>38</v>
      </c>
      <c r="I64" s="29" t="s">
        <v>59</v>
      </c>
      <c r="J64" s="73" t="s">
        <v>11</v>
      </c>
      <c r="K64" s="33" t="s">
        <v>40</v>
      </c>
      <c r="L64" s="33" t="s">
        <v>40</v>
      </c>
      <c r="M64" s="33" t="s">
        <v>40</v>
      </c>
      <c r="N64" s="33" t="s">
        <v>40</v>
      </c>
      <c r="O64" s="96">
        <v>32</v>
      </c>
      <c r="P64" s="96">
        <v>0</v>
      </c>
      <c r="R64" s="36"/>
    </row>
    <row r="65" spans="1:18" x14ac:dyDescent="0.25">
      <c r="A65" s="115">
        <v>39454</v>
      </c>
      <c r="B65" s="26" t="s">
        <v>602</v>
      </c>
      <c r="C65" s="26" t="s">
        <v>186</v>
      </c>
      <c r="D65" s="26" t="s">
        <v>46</v>
      </c>
      <c r="E65" s="26" t="s">
        <v>382</v>
      </c>
      <c r="F65" s="42" t="s">
        <v>383</v>
      </c>
      <c r="G65" s="94">
        <v>32</v>
      </c>
      <c r="H65" s="29" t="s">
        <v>38</v>
      </c>
      <c r="I65" s="29" t="s">
        <v>59</v>
      </c>
      <c r="J65" s="99" t="s">
        <v>11</v>
      </c>
      <c r="K65" s="33" t="s">
        <v>40</v>
      </c>
      <c r="L65" s="33" t="s">
        <v>40</v>
      </c>
      <c r="M65" s="33" t="s">
        <v>40</v>
      </c>
      <c r="N65" s="33" t="s">
        <v>40</v>
      </c>
      <c r="O65" s="96">
        <v>32</v>
      </c>
      <c r="P65" s="107">
        <v>0</v>
      </c>
      <c r="R65" s="36"/>
    </row>
    <row r="66" spans="1:18" x14ac:dyDescent="0.25">
      <c r="A66" s="115">
        <v>39539</v>
      </c>
      <c r="B66" s="26" t="s">
        <v>603</v>
      </c>
      <c r="C66" s="26" t="s">
        <v>89</v>
      </c>
      <c r="D66" s="26" t="s">
        <v>68</v>
      </c>
      <c r="E66" s="26" t="s">
        <v>324</v>
      </c>
      <c r="F66" s="42" t="s">
        <v>323</v>
      </c>
      <c r="G66" s="94">
        <v>38</v>
      </c>
      <c r="H66" s="29" t="s">
        <v>39</v>
      </c>
      <c r="I66" s="29" t="s">
        <v>40</v>
      </c>
      <c r="J66" s="73" t="s">
        <v>11</v>
      </c>
      <c r="K66" s="33" t="s">
        <v>40</v>
      </c>
      <c r="L66" s="33" t="s">
        <v>40</v>
      </c>
      <c r="M66" s="33" t="s">
        <v>59</v>
      </c>
      <c r="N66" s="33" t="s">
        <v>59</v>
      </c>
      <c r="O66" s="96">
        <v>28</v>
      </c>
      <c r="P66" s="107">
        <v>10</v>
      </c>
      <c r="R66" s="36"/>
    </row>
    <row r="67" spans="1:18" x14ac:dyDescent="0.25">
      <c r="A67" s="115">
        <v>39096</v>
      </c>
      <c r="B67" s="26" t="s">
        <v>427</v>
      </c>
      <c r="C67" s="26" t="s">
        <v>89</v>
      </c>
      <c r="D67" s="26" t="s">
        <v>35</v>
      </c>
      <c r="E67" s="26" t="s">
        <v>428</v>
      </c>
      <c r="F67" s="42" t="s">
        <v>383</v>
      </c>
      <c r="G67" s="94">
        <v>37</v>
      </c>
      <c r="H67" s="29" t="s">
        <v>39</v>
      </c>
      <c r="I67" s="29" t="s">
        <v>40</v>
      </c>
      <c r="J67" s="99" t="s">
        <v>11</v>
      </c>
      <c r="K67" s="33" t="s">
        <v>40</v>
      </c>
      <c r="L67" s="33" t="s">
        <v>40</v>
      </c>
      <c r="M67" s="33" t="s">
        <v>40</v>
      </c>
      <c r="N67" s="33" t="s">
        <v>59</v>
      </c>
      <c r="O67" s="96">
        <v>32</v>
      </c>
      <c r="P67" s="96">
        <v>5</v>
      </c>
      <c r="R67" s="36"/>
    </row>
    <row r="68" spans="1:18" x14ac:dyDescent="0.25">
      <c r="A68" s="115">
        <v>39522</v>
      </c>
      <c r="B68" s="26" t="s">
        <v>604</v>
      </c>
      <c r="C68" s="26" t="s">
        <v>89</v>
      </c>
      <c r="D68" s="26" t="s">
        <v>201</v>
      </c>
      <c r="E68" s="26" t="s">
        <v>201</v>
      </c>
      <c r="F68" s="117" t="s">
        <v>77</v>
      </c>
      <c r="G68" s="94">
        <v>35</v>
      </c>
      <c r="H68" s="29" t="s">
        <v>39</v>
      </c>
      <c r="I68" s="29" t="s">
        <v>40</v>
      </c>
      <c r="J68" s="99" t="s">
        <v>11</v>
      </c>
      <c r="K68" s="33" t="s">
        <v>40</v>
      </c>
      <c r="L68" s="33" t="s">
        <v>40</v>
      </c>
      <c r="M68" s="33" t="s">
        <v>59</v>
      </c>
      <c r="N68" s="33" t="s">
        <v>59</v>
      </c>
      <c r="O68" s="96">
        <v>25</v>
      </c>
      <c r="P68" s="107">
        <v>10</v>
      </c>
      <c r="R68" s="36"/>
    </row>
    <row r="69" spans="1:18" x14ac:dyDescent="0.25">
      <c r="A69" s="115">
        <v>38585</v>
      </c>
      <c r="B69" s="26" t="s">
        <v>605</v>
      </c>
      <c r="C69" s="26" t="s">
        <v>34</v>
      </c>
      <c r="D69" s="26" t="s">
        <v>75</v>
      </c>
      <c r="E69" s="26" t="s">
        <v>166</v>
      </c>
      <c r="F69" s="42" t="s">
        <v>77</v>
      </c>
      <c r="G69" s="94">
        <v>30</v>
      </c>
      <c r="H69" s="29" t="s">
        <v>38</v>
      </c>
      <c r="I69" s="29" t="s">
        <v>59</v>
      </c>
      <c r="J69" s="73" t="s">
        <v>11</v>
      </c>
      <c r="K69" s="33" t="s">
        <v>59</v>
      </c>
      <c r="L69" s="33" t="s">
        <v>40</v>
      </c>
      <c r="M69" s="33" t="s">
        <v>40</v>
      </c>
      <c r="N69" s="33" t="s">
        <v>40</v>
      </c>
      <c r="O69" s="96">
        <v>25</v>
      </c>
      <c r="P69" s="96">
        <v>5</v>
      </c>
      <c r="R69" s="36"/>
    </row>
    <row r="70" spans="1:18" x14ac:dyDescent="0.25">
      <c r="A70" s="115">
        <v>39375</v>
      </c>
      <c r="B70" s="26" t="s">
        <v>606</v>
      </c>
      <c r="C70" s="26" t="s">
        <v>86</v>
      </c>
      <c r="D70" s="26" t="s">
        <v>75</v>
      </c>
      <c r="E70" s="26" t="s">
        <v>378</v>
      </c>
      <c r="F70" s="42" t="s">
        <v>77</v>
      </c>
      <c r="G70" s="94">
        <v>30</v>
      </c>
      <c r="H70" s="29" t="s">
        <v>38</v>
      </c>
      <c r="I70" s="29" t="s">
        <v>59</v>
      </c>
      <c r="J70" s="73" t="s">
        <v>11</v>
      </c>
      <c r="K70" s="33" t="s">
        <v>40</v>
      </c>
      <c r="L70" s="33" t="s">
        <v>40</v>
      </c>
      <c r="M70" s="33" t="s">
        <v>40</v>
      </c>
      <c r="N70" s="33" t="s">
        <v>59</v>
      </c>
      <c r="O70" s="96">
        <v>25</v>
      </c>
      <c r="P70" s="96">
        <v>5</v>
      </c>
      <c r="R70" s="36"/>
    </row>
    <row r="71" spans="1:18" ht="14.25" customHeight="1" x14ac:dyDescent="0.25">
      <c r="A71" s="115">
        <v>39437</v>
      </c>
      <c r="B71" s="26" t="s">
        <v>607</v>
      </c>
      <c r="C71" s="26" t="s">
        <v>116</v>
      </c>
      <c r="D71" s="26" t="s">
        <v>75</v>
      </c>
      <c r="E71" s="26" t="s">
        <v>76</v>
      </c>
      <c r="F71" s="42" t="s">
        <v>77</v>
      </c>
      <c r="G71" s="94">
        <v>30</v>
      </c>
      <c r="H71" s="29" t="s">
        <v>38</v>
      </c>
      <c r="I71" s="29" t="s">
        <v>59</v>
      </c>
      <c r="J71" s="73" t="s">
        <v>11</v>
      </c>
      <c r="K71" s="33" t="s">
        <v>40</v>
      </c>
      <c r="L71" s="33" t="s">
        <v>40</v>
      </c>
      <c r="M71" s="33" t="s">
        <v>40</v>
      </c>
      <c r="N71" s="33" t="s">
        <v>59</v>
      </c>
      <c r="O71" s="96">
        <v>25</v>
      </c>
      <c r="P71" s="96">
        <v>5</v>
      </c>
      <c r="R71" s="36"/>
    </row>
    <row r="72" spans="1:18" x14ac:dyDescent="0.25">
      <c r="A72" s="115">
        <v>39474</v>
      </c>
      <c r="B72" s="26" t="s">
        <v>608</v>
      </c>
      <c r="C72" s="26" t="s">
        <v>132</v>
      </c>
      <c r="D72" s="26" t="s">
        <v>75</v>
      </c>
      <c r="E72" s="26" t="s">
        <v>609</v>
      </c>
      <c r="F72" s="42" t="s">
        <v>77</v>
      </c>
      <c r="G72" s="94">
        <v>30</v>
      </c>
      <c r="H72" s="29" t="s">
        <v>38</v>
      </c>
      <c r="I72" s="29" t="s">
        <v>59</v>
      </c>
      <c r="J72" s="73" t="s">
        <v>11</v>
      </c>
      <c r="K72" s="33" t="s">
        <v>40</v>
      </c>
      <c r="L72" s="33" t="s">
        <v>40</v>
      </c>
      <c r="M72" s="33" t="s">
        <v>40</v>
      </c>
      <c r="N72" s="33" t="s">
        <v>59</v>
      </c>
      <c r="O72" s="96">
        <v>25</v>
      </c>
      <c r="P72" s="107">
        <v>5</v>
      </c>
      <c r="R72" s="36"/>
    </row>
    <row r="73" spans="1:18" x14ac:dyDescent="0.25">
      <c r="A73" s="115">
        <v>39535</v>
      </c>
      <c r="B73" s="26" t="s">
        <v>610</v>
      </c>
      <c r="C73" s="26" t="s">
        <v>89</v>
      </c>
      <c r="D73" s="26" t="s">
        <v>75</v>
      </c>
      <c r="E73" s="26" t="s">
        <v>405</v>
      </c>
      <c r="F73" s="42" t="s">
        <v>77</v>
      </c>
      <c r="G73" s="94">
        <v>30</v>
      </c>
      <c r="H73" s="29" t="s">
        <v>38</v>
      </c>
      <c r="I73" s="29" t="s">
        <v>59</v>
      </c>
      <c r="J73" s="73" t="s">
        <v>11</v>
      </c>
      <c r="K73" s="33" t="s">
        <v>40</v>
      </c>
      <c r="L73" s="33" t="s">
        <v>40</v>
      </c>
      <c r="M73" s="33" t="s">
        <v>40</v>
      </c>
      <c r="N73" s="33" t="s">
        <v>59</v>
      </c>
      <c r="O73" s="96">
        <v>25</v>
      </c>
      <c r="P73" s="96">
        <v>5</v>
      </c>
      <c r="R73" s="36"/>
    </row>
    <row r="74" spans="1:18" x14ac:dyDescent="0.25">
      <c r="A74" s="115">
        <v>40881</v>
      </c>
      <c r="B74" s="26" t="s">
        <v>367</v>
      </c>
      <c r="C74" s="26" t="s">
        <v>56</v>
      </c>
      <c r="D74" s="26" t="s">
        <v>75</v>
      </c>
      <c r="E74" s="26" t="s">
        <v>361</v>
      </c>
      <c r="F74" s="42" t="s">
        <v>77</v>
      </c>
      <c r="G74" s="94">
        <v>30</v>
      </c>
      <c r="H74" s="29" t="s">
        <v>38</v>
      </c>
      <c r="I74" s="29" t="s">
        <v>59</v>
      </c>
      <c r="J74" s="99" t="s">
        <v>11</v>
      </c>
      <c r="K74" s="33" t="s">
        <v>40</v>
      </c>
      <c r="L74" s="33" t="s">
        <v>40</v>
      </c>
      <c r="M74" s="33" t="s">
        <v>40</v>
      </c>
      <c r="N74" s="33" t="s">
        <v>59</v>
      </c>
      <c r="O74" s="96">
        <v>25</v>
      </c>
      <c r="P74" s="96">
        <v>5</v>
      </c>
      <c r="R74" s="36"/>
    </row>
    <row r="75" spans="1:18" x14ac:dyDescent="0.25">
      <c r="A75" s="115">
        <v>40894</v>
      </c>
      <c r="B75" s="26" t="s">
        <v>611</v>
      </c>
      <c r="C75" s="26" t="s">
        <v>155</v>
      </c>
      <c r="D75" s="26" t="s">
        <v>75</v>
      </c>
      <c r="E75" s="26" t="s">
        <v>166</v>
      </c>
      <c r="F75" s="42" t="s">
        <v>77</v>
      </c>
      <c r="G75" s="94">
        <v>30</v>
      </c>
      <c r="H75" s="29" t="s">
        <v>38</v>
      </c>
      <c r="I75" s="29" t="s">
        <v>59</v>
      </c>
      <c r="J75" s="99" t="s">
        <v>11</v>
      </c>
      <c r="K75" s="33" t="s">
        <v>40</v>
      </c>
      <c r="L75" s="33" t="s">
        <v>40</v>
      </c>
      <c r="M75" s="33" t="s">
        <v>40</v>
      </c>
      <c r="N75" s="33" t="s">
        <v>59</v>
      </c>
      <c r="O75" s="96">
        <v>25</v>
      </c>
      <c r="P75" s="96">
        <v>5</v>
      </c>
      <c r="R75" s="36"/>
    </row>
    <row r="76" spans="1:18" x14ac:dyDescent="0.25">
      <c r="A76" s="115">
        <v>39240</v>
      </c>
      <c r="B76" s="26" t="s">
        <v>612</v>
      </c>
      <c r="C76" s="26" t="s">
        <v>89</v>
      </c>
      <c r="D76" s="39" t="s">
        <v>613</v>
      </c>
      <c r="E76" s="39" t="s">
        <v>328</v>
      </c>
      <c r="F76" s="42" t="s">
        <v>48</v>
      </c>
      <c r="G76" s="94">
        <v>29</v>
      </c>
      <c r="H76" s="29" t="s">
        <v>38</v>
      </c>
      <c r="I76" s="29" t="s">
        <v>59</v>
      </c>
      <c r="J76" s="99" t="s">
        <v>11</v>
      </c>
      <c r="K76" s="33" t="s">
        <v>40</v>
      </c>
      <c r="L76" s="33" t="s">
        <v>40</v>
      </c>
      <c r="M76" s="33" t="s">
        <v>40</v>
      </c>
      <c r="N76" s="33" t="s">
        <v>59</v>
      </c>
      <c r="O76" s="96">
        <v>24</v>
      </c>
      <c r="P76" s="107">
        <v>5</v>
      </c>
      <c r="R76" s="36"/>
    </row>
    <row r="77" spans="1:18" x14ac:dyDescent="0.25">
      <c r="A77" s="115">
        <v>39288</v>
      </c>
      <c r="B77" s="26" t="s">
        <v>614</v>
      </c>
      <c r="C77" s="26" t="s">
        <v>186</v>
      </c>
      <c r="D77" s="26" t="s">
        <v>81</v>
      </c>
      <c r="E77" s="26" t="s">
        <v>151</v>
      </c>
      <c r="F77" s="117" t="s">
        <v>48</v>
      </c>
      <c r="G77" s="94">
        <v>29</v>
      </c>
      <c r="H77" s="29" t="s">
        <v>38</v>
      </c>
      <c r="I77" s="29" t="s">
        <v>59</v>
      </c>
      <c r="J77" s="99" t="s">
        <v>350</v>
      </c>
      <c r="K77" s="33" t="s">
        <v>40</v>
      </c>
      <c r="L77" s="33" t="s">
        <v>59</v>
      </c>
      <c r="M77" s="33" t="s">
        <v>40</v>
      </c>
      <c r="N77" s="33" t="s">
        <v>40</v>
      </c>
      <c r="O77" s="96">
        <v>24</v>
      </c>
      <c r="P77" s="107">
        <v>5</v>
      </c>
      <c r="R77" s="36"/>
    </row>
    <row r="78" spans="1:18" x14ac:dyDescent="0.25">
      <c r="A78" s="115">
        <v>39425</v>
      </c>
      <c r="B78" s="26" t="s">
        <v>615</v>
      </c>
      <c r="C78" s="26" t="s">
        <v>186</v>
      </c>
      <c r="D78" s="26" t="s">
        <v>81</v>
      </c>
      <c r="E78" s="26" t="s">
        <v>151</v>
      </c>
      <c r="F78" s="117" t="s">
        <v>48</v>
      </c>
      <c r="G78" s="94">
        <v>29</v>
      </c>
      <c r="H78" s="29" t="s">
        <v>38</v>
      </c>
      <c r="I78" s="29" t="s">
        <v>59</v>
      </c>
      <c r="J78" s="99" t="s">
        <v>350</v>
      </c>
      <c r="K78" s="33" t="s">
        <v>40</v>
      </c>
      <c r="L78" s="33" t="s">
        <v>59</v>
      </c>
      <c r="M78" s="33" t="s">
        <v>40</v>
      </c>
      <c r="N78" s="33" t="s">
        <v>40</v>
      </c>
      <c r="O78" s="96">
        <v>24</v>
      </c>
      <c r="P78" s="96">
        <v>5</v>
      </c>
      <c r="R78" s="36"/>
    </row>
    <row r="79" spans="1:18" x14ac:dyDescent="0.25">
      <c r="A79" s="115">
        <v>39443</v>
      </c>
      <c r="B79" s="26" t="s">
        <v>616</v>
      </c>
      <c r="C79" s="26" t="s">
        <v>186</v>
      </c>
      <c r="D79" s="26" t="s">
        <v>81</v>
      </c>
      <c r="E79" s="26" t="s">
        <v>151</v>
      </c>
      <c r="F79" s="117" t="s">
        <v>48</v>
      </c>
      <c r="G79" s="94">
        <v>29</v>
      </c>
      <c r="H79" s="29" t="s">
        <v>38</v>
      </c>
      <c r="I79" s="29" t="s">
        <v>59</v>
      </c>
      <c r="J79" s="99" t="s">
        <v>350</v>
      </c>
      <c r="K79" s="33" t="s">
        <v>40</v>
      </c>
      <c r="L79" s="33" t="s">
        <v>59</v>
      </c>
      <c r="M79" s="33" t="s">
        <v>40</v>
      </c>
      <c r="N79" s="33" t="s">
        <v>40</v>
      </c>
      <c r="O79" s="96">
        <v>24</v>
      </c>
      <c r="P79" s="96">
        <v>5</v>
      </c>
      <c r="R79" s="36"/>
    </row>
    <row r="80" spans="1:18" x14ac:dyDescent="0.25">
      <c r="A80" s="115">
        <v>39529</v>
      </c>
      <c r="B80" s="26" t="s">
        <v>617</v>
      </c>
      <c r="C80" s="26" t="s">
        <v>89</v>
      </c>
      <c r="D80" s="26" t="s">
        <v>75</v>
      </c>
      <c r="E80" s="26" t="s">
        <v>400</v>
      </c>
      <c r="F80" s="42" t="s">
        <v>375</v>
      </c>
      <c r="G80" s="94">
        <v>33</v>
      </c>
      <c r="H80" s="29" t="s">
        <v>39</v>
      </c>
      <c r="I80" s="29" t="s">
        <v>40</v>
      </c>
      <c r="J80" s="73" t="s">
        <v>11</v>
      </c>
      <c r="K80" s="33" t="s">
        <v>40</v>
      </c>
      <c r="L80" s="33" t="s">
        <v>40</v>
      </c>
      <c r="M80" s="33" t="s">
        <v>40</v>
      </c>
      <c r="N80" s="33" t="s">
        <v>59</v>
      </c>
      <c r="O80" s="96">
        <v>28</v>
      </c>
      <c r="P80" s="96">
        <v>5</v>
      </c>
      <c r="R80" s="36"/>
    </row>
    <row r="81" spans="1:18" x14ac:dyDescent="0.25">
      <c r="A81" s="115">
        <v>39047</v>
      </c>
      <c r="B81" s="26" t="s">
        <v>439</v>
      </c>
      <c r="C81" s="26" t="s">
        <v>89</v>
      </c>
      <c r="D81" s="26" t="s">
        <v>68</v>
      </c>
      <c r="E81" s="26" t="s">
        <v>324</v>
      </c>
      <c r="F81" s="42" t="s">
        <v>323</v>
      </c>
      <c r="G81" s="94">
        <v>33</v>
      </c>
      <c r="H81" s="29" t="s">
        <v>39</v>
      </c>
      <c r="I81" s="29" t="s">
        <v>40</v>
      </c>
      <c r="J81" s="73" t="s">
        <v>11</v>
      </c>
      <c r="K81" s="33" t="s">
        <v>40</v>
      </c>
      <c r="L81" s="33" t="s">
        <v>40</v>
      </c>
      <c r="M81" s="33" t="s">
        <v>40</v>
      </c>
      <c r="N81" s="33" t="s">
        <v>59</v>
      </c>
      <c r="O81" s="96">
        <v>28</v>
      </c>
      <c r="P81" s="96">
        <v>5</v>
      </c>
      <c r="R81" s="36"/>
    </row>
    <row r="82" spans="1:18" x14ac:dyDescent="0.25">
      <c r="A82" s="115">
        <v>39520</v>
      </c>
      <c r="B82" s="26" t="s">
        <v>618</v>
      </c>
      <c r="C82" s="26" t="s">
        <v>89</v>
      </c>
      <c r="D82" s="26" t="s">
        <v>75</v>
      </c>
      <c r="E82" s="26" t="s">
        <v>405</v>
      </c>
      <c r="F82" s="119" t="s">
        <v>77</v>
      </c>
      <c r="G82" s="94">
        <v>30</v>
      </c>
      <c r="H82" s="29" t="s">
        <v>39</v>
      </c>
      <c r="I82" s="29" t="s">
        <v>40</v>
      </c>
      <c r="J82" s="99" t="s">
        <v>350</v>
      </c>
      <c r="K82" s="33" t="s">
        <v>40</v>
      </c>
      <c r="L82" s="33" t="s">
        <v>40</v>
      </c>
      <c r="M82" s="33" t="s">
        <v>40</v>
      </c>
      <c r="N82" s="33" t="s">
        <v>59</v>
      </c>
      <c r="O82" s="96">
        <v>25</v>
      </c>
      <c r="P82" s="107">
        <v>5</v>
      </c>
      <c r="R82" s="36"/>
    </row>
    <row r="83" spans="1:18" x14ac:dyDescent="0.25">
      <c r="A83" s="115">
        <v>39281</v>
      </c>
      <c r="B83" s="26" t="s">
        <v>619</v>
      </c>
      <c r="C83" s="26" t="s">
        <v>89</v>
      </c>
      <c r="D83" s="39" t="s">
        <v>613</v>
      </c>
      <c r="E83" s="39" t="s">
        <v>331</v>
      </c>
      <c r="F83" s="42" t="s">
        <v>48</v>
      </c>
      <c r="G83" s="94">
        <v>29</v>
      </c>
      <c r="H83" s="29" t="s">
        <v>39</v>
      </c>
      <c r="I83" s="29" t="s">
        <v>40</v>
      </c>
      <c r="J83" s="99" t="s">
        <v>350</v>
      </c>
      <c r="K83" s="33" t="s">
        <v>40</v>
      </c>
      <c r="L83" s="33" t="s">
        <v>40</v>
      </c>
      <c r="M83" s="33" t="s">
        <v>40</v>
      </c>
      <c r="N83" s="33" t="s">
        <v>59</v>
      </c>
      <c r="O83" s="96">
        <v>24</v>
      </c>
      <c r="P83" s="96">
        <v>5</v>
      </c>
      <c r="R83" s="36"/>
    </row>
    <row r="84" spans="1:18" x14ac:dyDescent="0.25">
      <c r="A84" s="115">
        <v>39450</v>
      </c>
      <c r="B84" s="26" t="s">
        <v>620</v>
      </c>
      <c r="C84" s="26" t="s">
        <v>186</v>
      </c>
      <c r="D84" s="26" t="s">
        <v>81</v>
      </c>
      <c r="E84" s="26" t="s">
        <v>151</v>
      </c>
      <c r="F84" s="117" t="s">
        <v>48</v>
      </c>
      <c r="G84" s="94">
        <v>29</v>
      </c>
      <c r="H84" s="29" t="s">
        <v>38</v>
      </c>
      <c r="I84" s="29" t="s">
        <v>59</v>
      </c>
      <c r="J84" s="99" t="s">
        <v>350</v>
      </c>
      <c r="K84" s="33" t="s">
        <v>40</v>
      </c>
      <c r="L84" s="33" t="s">
        <v>59</v>
      </c>
      <c r="M84" s="33" t="s">
        <v>40</v>
      </c>
      <c r="N84" s="33" t="s">
        <v>40</v>
      </c>
      <c r="O84" s="96">
        <v>24</v>
      </c>
      <c r="P84" s="96">
        <v>5</v>
      </c>
      <c r="R84" s="36"/>
    </row>
    <row r="85" spans="1:18" x14ac:dyDescent="0.25">
      <c r="A85" s="115">
        <v>39467</v>
      </c>
      <c r="B85" s="26" t="s">
        <v>621</v>
      </c>
      <c r="C85" s="26" t="s">
        <v>132</v>
      </c>
      <c r="D85" s="26" t="s">
        <v>81</v>
      </c>
      <c r="E85" s="26" t="s">
        <v>121</v>
      </c>
      <c r="F85" s="117" t="s">
        <v>48</v>
      </c>
      <c r="G85" s="94">
        <v>29</v>
      </c>
      <c r="H85" s="29" t="s">
        <v>38</v>
      </c>
      <c r="I85" s="29" t="s">
        <v>59</v>
      </c>
      <c r="J85" s="99" t="s">
        <v>11</v>
      </c>
      <c r="K85" s="33" t="s">
        <v>40</v>
      </c>
      <c r="L85" s="33" t="s">
        <v>40</v>
      </c>
      <c r="M85" s="33" t="s">
        <v>40</v>
      </c>
      <c r="N85" s="33" t="s">
        <v>59</v>
      </c>
      <c r="O85" s="96">
        <v>24</v>
      </c>
      <c r="P85" s="107">
        <v>5</v>
      </c>
      <c r="R85" s="36"/>
    </row>
    <row r="86" spans="1:18" x14ac:dyDescent="0.25">
      <c r="A86" s="115">
        <v>39518</v>
      </c>
      <c r="B86" s="26" t="s">
        <v>622</v>
      </c>
      <c r="C86" s="26" t="s">
        <v>89</v>
      </c>
      <c r="D86" s="39" t="s">
        <v>75</v>
      </c>
      <c r="E86" s="39" t="s">
        <v>405</v>
      </c>
      <c r="F86" s="42" t="s">
        <v>48</v>
      </c>
      <c r="G86" s="94">
        <v>29</v>
      </c>
      <c r="H86" s="29" t="s">
        <v>38</v>
      </c>
      <c r="I86" s="29" t="s">
        <v>59</v>
      </c>
      <c r="J86" s="73" t="s">
        <v>11</v>
      </c>
      <c r="K86" s="33" t="s">
        <v>40</v>
      </c>
      <c r="L86" s="33" t="s">
        <v>40</v>
      </c>
      <c r="M86" s="33" t="s">
        <v>40</v>
      </c>
      <c r="N86" s="33" t="s">
        <v>59</v>
      </c>
      <c r="O86" s="96">
        <v>24</v>
      </c>
      <c r="P86" s="96">
        <v>5</v>
      </c>
      <c r="R86" s="36"/>
    </row>
    <row r="87" spans="1:18" x14ac:dyDescent="0.25">
      <c r="A87" s="115">
        <v>39536</v>
      </c>
      <c r="B87" s="26" t="s">
        <v>623</v>
      </c>
      <c r="C87" s="26" t="s">
        <v>89</v>
      </c>
      <c r="D87" s="26" t="s">
        <v>68</v>
      </c>
      <c r="E87" s="26" t="s">
        <v>324</v>
      </c>
      <c r="F87" s="42" t="s">
        <v>48</v>
      </c>
      <c r="G87" s="94">
        <v>29</v>
      </c>
      <c r="H87" s="29" t="s">
        <v>38</v>
      </c>
      <c r="I87" s="29" t="s">
        <v>59</v>
      </c>
      <c r="J87" s="99" t="s">
        <v>350</v>
      </c>
      <c r="K87" s="33" t="s">
        <v>40</v>
      </c>
      <c r="L87" s="33" t="s">
        <v>40</v>
      </c>
      <c r="M87" s="33" t="s">
        <v>40</v>
      </c>
      <c r="N87" s="33" t="s">
        <v>59</v>
      </c>
      <c r="O87" s="96">
        <v>24</v>
      </c>
      <c r="P87" s="96">
        <v>5</v>
      </c>
      <c r="R87" s="36"/>
    </row>
    <row r="88" spans="1:18" x14ac:dyDescent="0.25">
      <c r="A88" s="115">
        <v>40879</v>
      </c>
      <c r="B88" s="26" t="s">
        <v>624</v>
      </c>
      <c r="C88" s="26" t="s">
        <v>56</v>
      </c>
      <c r="D88" s="26" t="s">
        <v>81</v>
      </c>
      <c r="E88" s="26" t="s">
        <v>157</v>
      </c>
      <c r="F88" s="42" t="s">
        <v>48</v>
      </c>
      <c r="G88" s="94">
        <v>29</v>
      </c>
      <c r="H88" s="29" t="s">
        <v>38</v>
      </c>
      <c r="I88" s="29" t="s">
        <v>59</v>
      </c>
      <c r="J88" s="99" t="s">
        <v>350</v>
      </c>
      <c r="K88" s="33" t="s">
        <v>40</v>
      </c>
      <c r="L88" s="33" t="s">
        <v>40</v>
      </c>
      <c r="M88" s="33" t="s">
        <v>40</v>
      </c>
      <c r="N88" s="33" t="s">
        <v>59</v>
      </c>
      <c r="O88" s="96">
        <v>24</v>
      </c>
      <c r="P88" s="96">
        <v>5</v>
      </c>
      <c r="R88" s="36"/>
    </row>
    <row r="89" spans="1:18" x14ac:dyDescent="0.25">
      <c r="A89" s="115">
        <v>40880</v>
      </c>
      <c r="B89" s="26" t="s">
        <v>334</v>
      </c>
      <c r="C89" s="26" t="s">
        <v>56</v>
      </c>
      <c r="D89" s="26" t="s">
        <v>46</v>
      </c>
      <c r="E89" s="26" t="s">
        <v>236</v>
      </c>
      <c r="F89" s="42" t="s">
        <v>48</v>
      </c>
      <c r="G89" s="94">
        <v>29</v>
      </c>
      <c r="H89" s="29" t="s">
        <v>38</v>
      </c>
      <c r="I89" s="29" t="s">
        <v>59</v>
      </c>
      <c r="J89" s="99" t="s">
        <v>11</v>
      </c>
      <c r="K89" s="33" t="s">
        <v>40</v>
      </c>
      <c r="L89" s="33" t="s">
        <v>40</v>
      </c>
      <c r="M89" s="33" t="s">
        <v>40</v>
      </c>
      <c r="N89" s="33" t="s">
        <v>59</v>
      </c>
      <c r="O89" s="96">
        <v>24</v>
      </c>
      <c r="P89" s="96">
        <v>5</v>
      </c>
      <c r="R89" s="36"/>
    </row>
    <row r="90" spans="1:18" x14ac:dyDescent="0.25">
      <c r="A90" s="115">
        <v>40883</v>
      </c>
      <c r="B90" s="26" t="s">
        <v>625</v>
      </c>
      <c r="C90" s="26" t="s">
        <v>56</v>
      </c>
      <c r="D90" s="26" t="s">
        <v>81</v>
      </c>
      <c r="E90" s="26" t="s">
        <v>157</v>
      </c>
      <c r="F90" s="42" t="s">
        <v>48</v>
      </c>
      <c r="G90" s="94">
        <v>29</v>
      </c>
      <c r="H90" s="29" t="s">
        <v>38</v>
      </c>
      <c r="I90" s="29" t="s">
        <v>59</v>
      </c>
      <c r="J90" s="99" t="s">
        <v>350</v>
      </c>
      <c r="K90" s="33" t="s">
        <v>40</v>
      </c>
      <c r="L90" s="33" t="s">
        <v>40</v>
      </c>
      <c r="M90" s="33" t="s">
        <v>40</v>
      </c>
      <c r="N90" s="33" t="s">
        <v>59</v>
      </c>
      <c r="O90" s="96">
        <v>24</v>
      </c>
      <c r="P90" s="107">
        <v>5</v>
      </c>
      <c r="R90" s="36"/>
    </row>
    <row r="91" spans="1:18" x14ac:dyDescent="0.25">
      <c r="A91" s="115">
        <v>39497</v>
      </c>
      <c r="B91" s="26" t="s">
        <v>626</v>
      </c>
      <c r="C91" s="26" t="s">
        <v>89</v>
      </c>
      <c r="D91" s="39" t="s">
        <v>201</v>
      </c>
      <c r="E91" s="39" t="s">
        <v>201</v>
      </c>
      <c r="F91" s="42" t="s">
        <v>48</v>
      </c>
      <c r="G91" s="94">
        <v>29</v>
      </c>
      <c r="H91" s="29" t="s">
        <v>39</v>
      </c>
      <c r="I91" s="29" t="s">
        <v>40</v>
      </c>
      <c r="J91" s="99" t="s">
        <v>350</v>
      </c>
      <c r="K91" s="33" t="s">
        <v>40</v>
      </c>
      <c r="L91" s="33" t="s">
        <v>40</v>
      </c>
      <c r="M91" s="33" t="s">
        <v>40</v>
      </c>
      <c r="N91" s="33" t="s">
        <v>59</v>
      </c>
      <c r="O91" s="96">
        <v>24</v>
      </c>
      <c r="P91" s="107">
        <v>5</v>
      </c>
      <c r="R91" s="36"/>
    </row>
    <row r="92" spans="1:18" x14ac:dyDescent="0.25">
      <c r="A92" s="115">
        <v>39505</v>
      </c>
      <c r="B92" s="26" t="s">
        <v>627</v>
      </c>
      <c r="C92" s="26" t="s">
        <v>89</v>
      </c>
      <c r="D92" s="26" t="s">
        <v>81</v>
      </c>
      <c r="E92" s="26" t="s">
        <v>121</v>
      </c>
      <c r="F92" s="117" t="s">
        <v>48</v>
      </c>
      <c r="G92" s="94">
        <v>29</v>
      </c>
      <c r="H92" s="29" t="s">
        <v>39</v>
      </c>
      <c r="I92" s="29" t="s">
        <v>40</v>
      </c>
      <c r="J92" s="99" t="s">
        <v>11</v>
      </c>
      <c r="K92" s="33" t="s">
        <v>40</v>
      </c>
      <c r="L92" s="33" t="s">
        <v>40</v>
      </c>
      <c r="M92" s="33" t="s">
        <v>40</v>
      </c>
      <c r="N92" s="33" t="s">
        <v>59</v>
      </c>
      <c r="O92" s="96">
        <v>24</v>
      </c>
      <c r="P92" s="107">
        <v>5</v>
      </c>
      <c r="R92" s="36"/>
    </row>
    <row r="93" spans="1:18" x14ac:dyDescent="0.25">
      <c r="A93" s="115">
        <v>39081</v>
      </c>
      <c r="B93" s="26" t="s">
        <v>628</v>
      </c>
      <c r="C93" s="26" t="s">
        <v>89</v>
      </c>
      <c r="D93" s="39" t="s">
        <v>613</v>
      </c>
      <c r="E93" s="39" t="s">
        <v>328</v>
      </c>
      <c r="F93" s="42" t="s">
        <v>202</v>
      </c>
      <c r="G93" s="94">
        <v>28</v>
      </c>
      <c r="H93" s="29" t="s">
        <v>39</v>
      </c>
      <c r="I93" s="29" t="s">
        <v>40</v>
      </c>
      <c r="J93" s="99" t="s">
        <v>11</v>
      </c>
      <c r="K93" s="33" t="s">
        <v>40</v>
      </c>
      <c r="L93" s="33" t="s">
        <v>40</v>
      </c>
      <c r="M93" s="33" t="s">
        <v>40</v>
      </c>
      <c r="N93" s="33" t="s">
        <v>59</v>
      </c>
      <c r="O93" s="96">
        <v>23</v>
      </c>
      <c r="P93" s="96">
        <v>5</v>
      </c>
      <c r="R93" s="36"/>
    </row>
    <row r="94" spans="1:18" x14ac:dyDescent="0.25">
      <c r="A94" s="115">
        <v>38584</v>
      </c>
      <c r="B94" s="26" t="s">
        <v>629</v>
      </c>
      <c r="C94" s="26" t="s">
        <v>34</v>
      </c>
      <c r="D94" s="26" t="s">
        <v>75</v>
      </c>
      <c r="E94" s="26" t="s">
        <v>506</v>
      </c>
      <c r="F94" s="42" t="s">
        <v>375</v>
      </c>
      <c r="G94" s="94">
        <v>28</v>
      </c>
      <c r="H94" s="29" t="s">
        <v>38</v>
      </c>
      <c r="I94" s="29" t="s">
        <v>59</v>
      </c>
      <c r="J94" s="73" t="s">
        <v>11</v>
      </c>
      <c r="K94" s="33" t="s">
        <v>40</v>
      </c>
      <c r="L94" s="33" t="s">
        <v>40</v>
      </c>
      <c r="M94" s="33" t="s">
        <v>40</v>
      </c>
      <c r="N94" s="33" t="s">
        <v>40</v>
      </c>
      <c r="O94" s="96">
        <v>28</v>
      </c>
      <c r="P94" s="96">
        <v>0</v>
      </c>
      <c r="R94" s="36"/>
    </row>
    <row r="95" spans="1:18" x14ac:dyDescent="0.25">
      <c r="A95" s="115">
        <v>39177</v>
      </c>
      <c r="B95" s="26" t="s">
        <v>630</v>
      </c>
      <c r="C95" s="26" t="s">
        <v>34</v>
      </c>
      <c r="D95" s="26" t="s">
        <v>75</v>
      </c>
      <c r="E95" s="26" t="s">
        <v>506</v>
      </c>
      <c r="F95" s="42" t="s">
        <v>375</v>
      </c>
      <c r="G95" s="94">
        <v>28</v>
      </c>
      <c r="H95" s="29" t="s">
        <v>38</v>
      </c>
      <c r="I95" s="29" t="s">
        <v>59</v>
      </c>
      <c r="J95" s="73" t="s">
        <v>11</v>
      </c>
      <c r="K95" s="33" t="s">
        <v>40</v>
      </c>
      <c r="L95" s="33" t="s">
        <v>40</v>
      </c>
      <c r="M95" s="33" t="s">
        <v>40</v>
      </c>
      <c r="N95" s="33" t="s">
        <v>40</v>
      </c>
      <c r="O95" s="96">
        <v>28</v>
      </c>
      <c r="P95" s="96">
        <v>0</v>
      </c>
      <c r="R95" s="36"/>
    </row>
    <row r="96" spans="1:18" x14ac:dyDescent="0.25">
      <c r="A96" s="115">
        <v>38945</v>
      </c>
      <c r="B96" s="26" t="s">
        <v>631</v>
      </c>
      <c r="C96" s="26" t="s">
        <v>355</v>
      </c>
      <c r="D96" s="39" t="s">
        <v>356</v>
      </c>
      <c r="E96" s="39" t="s">
        <v>290</v>
      </c>
      <c r="F96" s="42" t="s">
        <v>345</v>
      </c>
      <c r="G96" s="94">
        <v>28</v>
      </c>
      <c r="H96" s="29" t="s">
        <v>38</v>
      </c>
      <c r="I96" s="29" t="s">
        <v>59</v>
      </c>
      <c r="J96" s="99" t="s">
        <v>11</v>
      </c>
      <c r="K96" s="33" t="s">
        <v>40</v>
      </c>
      <c r="L96" s="33" t="s">
        <v>40</v>
      </c>
      <c r="M96" s="33" t="s">
        <v>40</v>
      </c>
      <c r="N96" s="33" t="s">
        <v>59</v>
      </c>
      <c r="O96" s="96">
        <v>23</v>
      </c>
      <c r="P96" s="96">
        <v>5</v>
      </c>
      <c r="R96" s="36"/>
    </row>
    <row r="97" spans="1:18" x14ac:dyDescent="0.25">
      <c r="A97" s="115">
        <v>39247</v>
      </c>
      <c r="B97" s="26" t="s">
        <v>356</v>
      </c>
      <c r="C97" s="26" t="s">
        <v>116</v>
      </c>
      <c r="D97" s="26" t="s">
        <v>356</v>
      </c>
      <c r="E97" s="26" t="s">
        <v>290</v>
      </c>
      <c r="F97" s="42" t="s">
        <v>345</v>
      </c>
      <c r="G97" s="94">
        <v>28</v>
      </c>
      <c r="H97" s="29" t="s">
        <v>38</v>
      </c>
      <c r="I97" s="29" t="s">
        <v>59</v>
      </c>
      <c r="J97" s="73" t="s">
        <v>11</v>
      </c>
      <c r="K97" s="33" t="s">
        <v>40</v>
      </c>
      <c r="L97" s="33" t="s">
        <v>40</v>
      </c>
      <c r="M97" s="33" t="s">
        <v>40</v>
      </c>
      <c r="N97" s="33" t="s">
        <v>59</v>
      </c>
      <c r="O97" s="96">
        <v>23</v>
      </c>
      <c r="P97" s="96">
        <v>5</v>
      </c>
      <c r="R97" s="36"/>
    </row>
    <row r="98" spans="1:18" x14ac:dyDescent="0.25">
      <c r="A98" s="115">
        <v>39284</v>
      </c>
      <c r="B98" s="26" t="s">
        <v>632</v>
      </c>
      <c r="C98" s="26" t="s">
        <v>79</v>
      </c>
      <c r="D98" s="26" t="s">
        <v>356</v>
      </c>
      <c r="E98" s="26" t="s">
        <v>290</v>
      </c>
      <c r="F98" s="117" t="s">
        <v>345</v>
      </c>
      <c r="G98" s="94">
        <v>28</v>
      </c>
      <c r="H98" s="29" t="s">
        <v>38</v>
      </c>
      <c r="I98" s="29" t="s">
        <v>59</v>
      </c>
      <c r="J98" s="99" t="s">
        <v>11</v>
      </c>
      <c r="K98" s="33" t="s">
        <v>40</v>
      </c>
      <c r="L98" s="33" t="s">
        <v>40</v>
      </c>
      <c r="M98" s="33" t="s">
        <v>40</v>
      </c>
      <c r="N98" s="33" t="s">
        <v>59</v>
      </c>
      <c r="O98" s="96">
        <v>23</v>
      </c>
      <c r="P98" s="107">
        <v>5</v>
      </c>
      <c r="R98" s="36"/>
    </row>
    <row r="99" spans="1:18" x14ac:dyDescent="0.25">
      <c r="A99" s="115">
        <v>39331</v>
      </c>
      <c r="B99" s="26" t="s">
        <v>633</v>
      </c>
      <c r="C99" s="26" t="s">
        <v>139</v>
      </c>
      <c r="D99" s="26" t="s">
        <v>46</v>
      </c>
      <c r="E99" s="26" t="s">
        <v>236</v>
      </c>
      <c r="F99" s="42" t="s">
        <v>202</v>
      </c>
      <c r="G99" s="94">
        <v>28</v>
      </c>
      <c r="H99" s="29" t="s">
        <v>38</v>
      </c>
      <c r="I99" s="29" t="s">
        <v>59</v>
      </c>
      <c r="J99" s="99" t="s">
        <v>350</v>
      </c>
      <c r="K99" s="33" t="s">
        <v>40</v>
      </c>
      <c r="L99" s="33" t="s">
        <v>40</v>
      </c>
      <c r="M99" s="33" t="s">
        <v>40</v>
      </c>
      <c r="N99" s="33" t="s">
        <v>59</v>
      </c>
      <c r="O99" s="96">
        <v>23</v>
      </c>
      <c r="P99" s="96">
        <v>5</v>
      </c>
      <c r="R99" s="36"/>
    </row>
    <row r="100" spans="1:18" x14ac:dyDescent="0.25">
      <c r="A100" s="115">
        <v>39476</v>
      </c>
      <c r="B100" s="26" t="s">
        <v>634</v>
      </c>
      <c r="C100" s="26" t="s">
        <v>89</v>
      </c>
      <c r="D100" s="26" t="s">
        <v>81</v>
      </c>
      <c r="E100" s="26" t="s">
        <v>121</v>
      </c>
      <c r="F100" s="42" t="s">
        <v>359</v>
      </c>
      <c r="G100" s="94">
        <v>20</v>
      </c>
      <c r="H100" s="29" t="s">
        <v>39</v>
      </c>
      <c r="I100" s="29" t="s">
        <v>40</v>
      </c>
      <c r="J100" s="99" t="s">
        <v>350</v>
      </c>
      <c r="K100" s="33" t="s">
        <v>40</v>
      </c>
      <c r="L100" s="33" t="s">
        <v>40</v>
      </c>
      <c r="M100" s="33" t="s">
        <v>40</v>
      </c>
      <c r="N100" s="33" t="s">
        <v>59</v>
      </c>
      <c r="O100" s="96">
        <v>15</v>
      </c>
      <c r="P100" s="107">
        <v>5</v>
      </c>
      <c r="R100" s="36"/>
    </row>
    <row r="101" spans="1:18" x14ac:dyDescent="0.25">
      <c r="A101" s="115">
        <v>39088</v>
      </c>
      <c r="B101" s="26" t="s">
        <v>635</v>
      </c>
      <c r="C101" s="26" t="s">
        <v>186</v>
      </c>
      <c r="D101" s="26" t="s">
        <v>75</v>
      </c>
      <c r="E101" s="39" t="s">
        <v>317</v>
      </c>
      <c r="F101" s="42" t="s">
        <v>77</v>
      </c>
      <c r="G101" s="94">
        <v>25</v>
      </c>
      <c r="H101" s="29" t="s">
        <v>38</v>
      </c>
      <c r="I101" s="29" t="s">
        <v>59</v>
      </c>
      <c r="J101" s="73" t="s">
        <v>11</v>
      </c>
      <c r="K101" s="33" t="s">
        <v>40</v>
      </c>
      <c r="L101" s="33" t="s">
        <v>40</v>
      </c>
      <c r="M101" s="33" t="s">
        <v>40</v>
      </c>
      <c r="N101" s="33" t="s">
        <v>40</v>
      </c>
      <c r="O101" s="96">
        <v>25</v>
      </c>
      <c r="P101" s="96">
        <v>0</v>
      </c>
      <c r="R101" s="36"/>
    </row>
    <row r="102" spans="1:18" x14ac:dyDescent="0.25">
      <c r="A102" s="115">
        <v>39092</v>
      </c>
      <c r="B102" s="26" t="s">
        <v>636</v>
      </c>
      <c r="C102" s="26" t="s">
        <v>186</v>
      </c>
      <c r="D102" s="26" t="s">
        <v>75</v>
      </c>
      <c r="E102" s="26" t="s">
        <v>361</v>
      </c>
      <c r="F102" s="42" t="s">
        <v>77</v>
      </c>
      <c r="G102" s="94">
        <v>25</v>
      </c>
      <c r="H102" s="29" t="s">
        <v>38</v>
      </c>
      <c r="I102" s="29" t="s">
        <v>59</v>
      </c>
      <c r="J102" s="73" t="s">
        <v>11</v>
      </c>
      <c r="K102" s="33" t="s">
        <v>40</v>
      </c>
      <c r="L102" s="33" t="s">
        <v>40</v>
      </c>
      <c r="M102" s="33" t="s">
        <v>40</v>
      </c>
      <c r="N102" s="33" t="s">
        <v>40</v>
      </c>
      <c r="O102" s="96">
        <v>25</v>
      </c>
      <c r="P102" s="96">
        <v>0</v>
      </c>
      <c r="R102" s="36"/>
    </row>
    <row r="103" spans="1:18" x14ac:dyDescent="0.25">
      <c r="A103" s="115">
        <v>39311</v>
      </c>
      <c r="B103" s="26" t="s">
        <v>637</v>
      </c>
      <c r="C103" s="26" t="s">
        <v>136</v>
      </c>
      <c r="D103" s="26" t="s">
        <v>75</v>
      </c>
      <c r="E103" s="26" t="s">
        <v>361</v>
      </c>
      <c r="F103" s="42" t="s">
        <v>77</v>
      </c>
      <c r="G103" s="94">
        <v>25</v>
      </c>
      <c r="H103" s="29" t="s">
        <v>38</v>
      </c>
      <c r="I103" s="29" t="s">
        <v>59</v>
      </c>
      <c r="J103" s="73" t="s">
        <v>11</v>
      </c>
      <c r="K103" s="33" t="s">
        <v>40</v>
      </c>
      <c r="L103" s="33" t="s">
        <v>40</v>
      </c>
      <c r="M103" s="33" t="s">
        <v>40</v>
      </c>
      <c r="N103" s="33" t="s">
        <v>40</v>
      </c>
      <c r="O103" s="96">
        <v>25</v>
      </c>
      <c r="P103" s="96">
        <v>0</v>
      </c>
      <c r="R103" s="36"/>
    </row>
    <row r="104" spans="1:18" x14ac:dyDescent="0.25">
      <c r="A104" s="115">
        <v>39430</v>
      </c>
      <c r="B104" s="26" t="s">
        <v>638</v>
      </c>
      <c r="C104" s="26" t="s">
        <v>163</v>
      </c>
      <c r="D104" s="26" t="s">
        <v>75</v>
      </c>
      <c r="E104" s="26" t="s">
        <v>361</v>
      </c>
      <c r="F104" s="42" t="s">
        <v>77</v>
      </c>
      <c r="G104" s="94">
        <v>25</v>
      </c>
      <c r="H104" s="29" t="s">
        <v>38</v>
      </c>
      <c r="I104" s="29" t="s">
        <v>59</v>
      </c>
      <c r="J104" s="73" t="s">
        <v>11</v>
      </c>
      <c r="K104" s="33" t="s">
        <v>40</v>
      </c>
      <c r="L104" s="33" t="s">
        <v>40</v>
      </c>
      <c r="M104" s="33" t="s">
        <v>40</v>
      </c>
      <c r="N104" s="33" t="s">
        <v>40</v>
      </c>
      <c r="O104" s="96">
        <v>25</v>
      </c>
      <c r="P104" s="96">
        <v>0</v>
      </c>
      <c r="R104" s="36"/>
    </row>
    <row r="105" spans="1:18" x14ac:dyDescent="0.25">
      <c r="A105" s="115">
        <v>39496</v>
      </c>
      <c r="B105" s="26" t="s">
        <v>639</v>
      </c>
      <c r="C105" s="26" t="s">
        <v>89</v>
      </c>
      <c r="D105" s="26" t="s">
        <v>75</v>
      </c>
      <c r="E105" s="26" t="s">
        <v>361</v>
      </c>
      <c r="F105" s="42" t="s">
        <v>359</v>
      </c>
      <c r="G105" s="94">
        <v>20</v>
      </c>
      <c r="H105" s="29" t="s">
        <v>39</v>
      </c>
      <c r="I105" s="29" t="s">
        <v>40</v>
      </c>
      <c r="J105" s="73" t="s">
        <v>11</v>
      </c>
      <c r="K105" s="33" t="s">
        <v>40</v>
      </c>
      <c r="L105" s="33" t="s">
        <v>40</v>
      </c>
      <c r="M105" s="33" t="s">
        <v>40</v>
      </c>
      <c r="N105" s="33" t="s">
        <v>59</v>
      </c>
      <c r="O105" s="96">
        <v>15</v>
      </c>
      <c r="P105" s="96">
        <v>5</v>
      </c>
      <c r="R105" s="36"/>
    </row>
    <row r="106" spans="1:18" x14ac:dyDescent="0.25">
      <c r="A106" s="115">
        <v>39320</v>
      </c>
      <c r="B106" s="26" t="s">
        <v>640</v>
      </c>
      <c r="C106" s="26" t="s">
        <v>139</v>
      </c>
      <c r="D106" s="26" t="s">
        <v>35</v>
      </c>
      <c r="E106" s="26" t="s">
        <v>54</v>
      </c>
      <c r="F106" s="42" t="s">
        <v>44</v>
      </c>
      <c r="G106" s="94">
        <v>45</v>
      </c>
      <c r="H106" s="29" t="s">
        <v>39</v>
      </c>
      <c r="I106" s="29" t="s">
        <v>40</v>
      </c>
      <c r="J106" s="99" t="s">
        <v>393</v>
      </c>
      <c r="K106" s="33" t="s">
        <v>40</v>
      </c>
      <c r="L106" s="33" t="s">
        <v>40</v>
      </c>
      <c r="M106" s="33" t="s">
        <v>40</v>
      </c>
      <c r="N106" s="33" t="s">
        <v>59</v>
      </c>
      <c r="O106" s="96">
        <v>40</v>
      </c>
      <c r="P106" s="96">
        <v>5</v>
      </c>
      <c r="R106" s="36"/>
    </row>
    <row r="107" spans="1:18" x14ac:dyDescent="0.25">
      <c r="A107" s="115">
        <v>39478</v>
      </c>
      <c r="B107" s="26" t="s">
        <v>641</v>
      </c>
      <c r="C107" s="26" t="s">
        <v>139</v>
      </c>
      <c r="D107" s="26" t="s">
        <v>35</v>
      </c>
      <c r="E107" s="26" t="s">
        <v>43</v>
      </c>
      <c r="F107" s="42" t="s">
        <v>44</v>
      </c>
      <c r="G107" s="94">
        <v>45</v>
      </c>
      <c r="H107" s="29" t="s">
        <v>39</v>
      </c>
      <c r="I107" s="29" t="s">
        <v>40</v>
      </c>
      <c r="J107" s="99" t="s">
        <v>393</v>
      </c>
      <c r="K107" s="33" t="s">
        <v>40</v>
      </c>
      <c r="L107" s="33" t="s">
        <v>40</v>
      </c>
      <c r="M107" s="33" t="s">
        <v>40</v>
      </c>
      <c r="N107" s="33" t="s">
        <v>59</v>
      </c>
      <c r="O107" s="96">
        <v>40</v>
      </c>
      <c r="P107" s="107">
        <v>5</v>
      </c>
      <c r="R107" s="36"/>
    </row>
    <row r="108" spans="1:18" x14ac:dyDescent="0.25">
      <c r="A108" s="115">
        <v>39500</v>
      </c>
      <c r="B108" s="26" t="s">
        <v>642</v>
      </c>
      <c r="C108" s="26" t="s">
        <v>139</v>
      </c>
      <c r="D108" s="26" t="s">
        <v>35</v>
      </c>
      <c r="E108" s="26" t="s">
        <v>43</v>
      </c>
      <c r="F108" s="42" t="s">
        <v>44</v>
      </c>
      <c r="G108" s="94">
        <v>45</v>
      </c>
      <c r="H108" s="29" t="s">
        <v>39</v>
      </c>
      <c r="I108" s="29" t="s">
        <v>40</v>
      </c>
      <c r="J108" s="99" t="s">
        <v>393</v>
      </c>
      <c r="K108" s="33" t="s">
        <v>40</v>
      </c>
      <c r="L108" s="33" t="s">
        <v>40</v>
      </c>
      <c r="M108" s="33" t="s">
        <v>40</v>
      </c>
      <c r="N108" s="33" t="s">
        <v>59</v>
      </c>
      <c r="O108" s="96">
        <v>40</v>
      </c>
      <c r="P108" s="107">
        <v>5</v>
      </c>
      <c r="R108" s="36"/>
    </row>
    <row r="109" spans="1:18" x14ac:dyDescent="0.25">
      <c r="A109" s="115">
        <v>39041</v>
      </c>
      <c r="B109" s="26" t="s">
        <v>643</v>
      </c>
      <c r="C109" s="26" t="s">
        <v>430</v>
      </c>
      <c r="D109" s="26" t="s">
        <v>68</v>
      </c>
      <c r="E109" s="26" t="s">
        <v>315</v>
      </c>
      <c r="F109" s="42" t="s">
        <v>70</v>
      </c>
      <c r="G109" s="94">
        <v>0</v>
      </c>
      <c r="H109" s="29" t="s">
        <v>24</v>
      </c>
      <c r="I109" s="29" t="s">
        <v>40</v>
      </c>
      <c r="J109" s="99" t="s">
        <v>350</v>
      </c>
      <c r="K109" s="33" t="s">
        <v>40</v>
      </c>
      <c r="L109" s="33" t="s">
        <v>40</v>
      </c>
      <c r="M109" s="33" t="s">
        <v>59</v>
      </c>
      <c r="N109" s="33" t="s">
        <v>59</v>
      </c>
      <c r="O109" s="96">
        <v>23</v>
      </c>
      <c r="P109" s="96">
        <v>10</v>
      </c>
      <c r="R109" s="36"/>
    </row>
    <row r="110" spans="1:18" x14ac:dyDescent="0.25">
      <c r="A110" s="115">
        <v>38988</v>
      </c>
      <c r="B110" s="26" t="s">
        <v>644</v>
      </c>
      <c r="C110" s="26" t="s">
        <v>645</v>
      </c>
      <c r="D110" s="26" t="s">
        <v>68</v>
      </c>
      <c r="E110" s="26" t="s">
        <v>646</v>
      </c>
      <c r="F110" s="42" t="s">
        <v>70</v>
      </c>
      <c r="G110" s="94">
        <v>0</v>
      </c>
      <c r="H110" s="29" t="s">
        <v>24</v>
      </c>
      <c r="I110" s="29" t="s">
        <v>40</v>
      </c>
      <c r="J110" s="99" t="s">
        <v>350</v>
      </c>
      <c r="K110" s="33" t="s">
        <v>40</v>
      </c>
      <c r="L110" s="33" t="s">
        <v>40</v>
      </c>
      <c r="M110" s="33" t="s">
        <v>59</v>
      </c>
      <c r="N110" s="33" t="s">
        <v>59</v>
      </c>
      <c r="O110" s="96">
        <v>23</v>
      </c>
      <c r="P110" s="96">
        <v>10</v>
      </c>
      <c r="R110" s="36"/>
    </row>
    <row r="111" spans="1:18" x14ac:dyDescent="0.25">
      <c r="A111" s="115">
        <v>39163</v>
      </c>
      <c r="B111" s="26" t="s">
        <v>647</v>
      </c>
      <c r="C111" s="26" t="s">
        <v>645</v>
      </c>
      <c r="D111" s="26" t="s">
        <v>68</v>
      </c>
      <c r="E111" s="26" t="s">
        <v>385</v>
      </c>
      <c r="F111" s="42" t="s">
        <v>70</v>
      </c>
      <c r="G111" s="94">
        <v>0</v>
      </c>
      <c r="H111" s="29" t="s">
        <v>24</v>
      </c>
      <c r="I111" s="29" t="s">
        <v>40</v>
      </c>
      <c r="J111" s="99" t="s">
        <v>350</v>
      </c>
      <c r="K111" s="33" t="s">
        <v>40</v>
      </c>
      <c r="L111" s="33" t="s">
        <v>40</v>
      </c>
      <c r="M111" s="33" t="s">
        <v>59</v>
      </c>
      <c r="N111" s="33" t="s">
        <v>59</v>
      </c>
      <c r="O111" s="96">
        <v>23</v>
      </c>
      <c r="P111" s="96">
        <v>10</v>
      </c>
      <c r="R111" s="36"/>
    </row>
    <row r="112" spans="1:18" x14ac:dyDescent="0.25">
      <c r="A112" s="115">
        <v>39251</v>
      </c>
      <c r="B112" s="26" t="s">
        <v>648</v>
      </c>
      <c r="C112" s="26" t="s">
        <v>56</v>
      </c>
      <c r="D112" s="26" t="s">
        <v>81</v>
      </c>
      <c r="E112" s="26" t="s">
        <v>82</v>
      </c>
      <c r="F112" s="42" t="s">
        <v>359</v>
      </c>
      <c r="G112" s="94">
        <v>0</v>
      </c>
      <c r="H112" s="29" t="s">
        <v>24</v>
      </c>
      <c r="I112" s="29" t="s">
        <v>40</v>
      </c>
      <c r="J112" s="99" t="s">
        <v>11</v>
      </c>
      <c r="K112" s="33" t="s">
        <v>40</v>
      </c>
      <c r="L112" s="33" t="s">
        <v>40</v>
      </c>
      <c r="M112" s="33" t="s">
        <v>40</v>
      </c>
      <c r="N112" s="33" t="s">
        <v>59</v>
      </c>
      <c r="O112" s="96">
        <v>15</v>
      </c>
      <c r="P112" s="96">
        <v>5</v>
      </c>
      <c r="R112" s="36"/>
    </row>
    <row r="113" spans="1:18" x14ac:dyDescent="0.25">
      <c r="A113" s="115">
        <v>39124</v>
      </c>
      <c r="B113" s="26" t="s">
        <v>649</v>
      </c>
      <c r="C113" s="26" t="s">
        <v>56</v>
      </c>
      <c r="D113" s="26" t="s">
        <v>68</v>
      </c>
      <c r="E113" s="26" t="s">
        <v>557</v>
      </c>
      <c r="F113" s="42" t="s">
        <v>375</v>
      </c>
      <c r="G113" s="94">
        <v>0</v>
      </c>
      <c r="H113" s="29" t="s">
        <v>24</v>
      </c>
      <c r="I113" s="29" t="s">
        <v>40</v>
      </c>
      <c r="J113" s="99" t="s">
        <v>350</v>
      </c>
      <c r="K113" s="33" t="s">
        <v>40</v>
      </c>
      <c r="L113" s="33" t="s">
        <v>40</v>
      </c>
      <c r="M113" s="33" t="s">
        <v>40</v>
      </c>
      <c r="N113" s="33" t="s">
        <v>59</v>
      </c>
      <c r="O113" s="96">
        <v>28</v>
      </c>
      <c r="P113" s="96">
        <v>5</v>
      </c>
      <c r="R113" s="36"/>
    </row>
    <row r="114" spans="1:18" x14ac:dyDescent="0.25">
      <c r="A114" s="115">
        <v>38509</v>
      </c>
      <c r="B114" s="26" t="s">
        <v>650</v>
      </c>
      <c r="C114" s="26" t="s">
        <v>56</v>
      </c>
      <c r="D114" s="26" t="s">
        <v>68</v>
      </c>
      <c r="E114" s="26"/>
      <c r="F114" s="42" t="s">
        <v>323</v>
      </c>
      <c r="G114" s="94">
        <v>0</v>
      </c>
      <c r="H114" s="29" t="s">
        <v>24</v>
      </c>
      <c r="I114" s="29" t="s">
        <v>40</v>
      </c>
      <c r="J114" s="99" t="s">
        <v>350</v>
      </c>
      <c r="K114" s="33" t="s">
        <v>40</v>
      </c>
      <c r="L114" s="33" t="s">
        <v>40</v>
      </c>
      <c r="M114" s="33" t="s">
        <v>40</v>
      </c>
      <c r="N114" s="33" t="s">
        <v>59</v>
      </c>
      <c r="O114" s="96">
        <v>28</v>
      </c>
      <c r="P114" s="96">
        <v>5</v>
      </c>
      <c r="R114" s="36"/>
    </row>
    <row r="115" spans="1:18" ht="14.25" customHeight="1" x14ac:dyDescent="0.25">
      <c r="A115" s="115" t="s">
        <v>538</v>
      </c>
      <c r="B115" s="26" t="s">
        <v>651</v>
      </c>
      <c r="C115" s="26" t="s">
        <v>56</v>
      </c>
      <c r="D115" s="26" t="s">
        <v>68</v>
      </c>
      <c r="E115" s="26"/>
      <c r="F115" s="42" t="s">
        <v>323</v>
      </c>
      <c r="G115" s="94">
        <v>0</v>
      </c>
      <c r="H115" s="29" t="s">
        <v>24</v>
      </c>
      <c r="I115" s="29" t="s">
        <v>40</v>
      </c>
      <c r="J115" s="99" t="s">
        <v>350</v>
      </c>
      <c r="K115" s="33" t="s">
        <v>40</v>
      </c>
      <c r="L115" s="33" t="s">
        <v>40</v>
      </c>
      <c r="M115" s="33" t="s">
        <v>40</v>
      </c>
      <c r="N115" s="33" t="s">
        <v>59</v>
      </c>
      <c r="O115" s="96">
        <v>28</v>
      </c>
      <c r="P115" s="96">
        <v>5</v>
      </c>
      <c r="R115" s="36"/>
    </row>
    <row r="116" spans="1:18" ht="14.25" customHeight="1" x14ac:dyDescent="0.25">
      <c r="A116" s="115">
        <v>39223</v>
      </c>
      <c r="B116" s="26" t="s">
        <v>652</v>
      </c>
      <c r="C116" s="26" t="s">
        <v>56</v>
      </c>
      <c r="D116" s="26" t="s">
        <v>81</v>
      </c>
      <c r="E116" s="26" t="s">
        <v>121</v>
      </c>
      <c r="F116" s="42" t="s">
        <v>364</v>
      </c>
      <c r="G116" s="94">
        <v>0</v>
      </c>
      <c r="H116" s="29" t="s">
        <v>24</v>
      </c>
      <c r="I116" s="29" t="s">
        <v>40</v>
      </c>
      <c r="J116" s="99" t="s">
        <v>11</v>
      </c>
      <c r="K116" s="33" t="s">
        <v>40</v>
      </c>
      <c r="L116" s="33" t="s">
        <v>40</v>
      </c>
      <c r="M116" s="33" t="s">
        <v>40</v>
      </c>
      <c r="N116" s="33" t="s">
        <v>59</v>
      </c>
      <c r="O116" s="96">
        <v>16</v>
      </c>
      <c r="P116" s="96">
        <v>5</v>
      </c>
      <c r="R116" s="36"/>
    </row>
    <row r="117" spans="1:18" x14ac:dyDescent="0.25">
      <c r="A117" s="115">
        <v>39480</v>
      </c>
      <c r="B117" s="26" t="s">
        <v>653</v>
      </c>
      <c r="C117" s="26" t="s">
        <v>86</v>
      </c>
      <c r="D117" s="26" t="s">
        <v>75</v>
      </c>
      <c r="E117" s="26" t="s">
        <v>347</v>
      </c>
      <c r="F117" s="42" t="s">
        <v>77</v>
      </c>
      <c r="G117" s="94">
        <v>0</v>
      </c>
      <c r="H117" s="29" t="s">
        <v>24</v>
      </c>
      <c r="I117" s="29" t="s">
        <v>40</v>
      </c>
      <c r="J117" s="99" t="s">
        <v>11</v>
      </c>
      <c r="K117" s="33" t="s">
        <v>40</v>
      </c>
      <c r="L117" s="33" t="s">
        <v>40</v>
      </c>
      <c r="M117" s="33" t="s">
        <v>40</v>
      </c>
      <c r="N117" s="33" t="s">
        <v>59</v>
      </c>
      <c r="O117" s="96">
        <v>25</v>
      </c>
      <c r="P117" s="96">
        <v>5</v>
      </c>
      <c r="R117" s="36"/>
    </row>
    <row r="118" spans="1:18" x14ac:dyDescent="0.25">
      <c r="A118" s="115">
        <v>39404</v>
      </c>
      <c r="B118" s="26" t="s">
        <v>654</v>
      </c>
      <c r="C118" s="26" t="s">
        <v>97</v>
      </c>
      <c r="D118" s="26" t="s">
        <v>68</v>
      </c>
      <c r="E118" s="26" t="s">
        <v>315</v>
      </c>
      <c r="F118" s="42" t="s">
        <v>70</v>
      </c>
      <c r="G118" s="94">
        <v>0</v>
      </c>
      <c r="H118" s="29" t="s">
        <v>24</v>
      </c>
      <c r="I118" s="29" t="s">
        <v>40</v>
      </c>
      <c r="J118" s="73" t="s">
        <v>11</v>
      </c>
      <c r="K118" s="33" t="s">
        <v>40</v>
      </c>
      <c r="L118" s="33" t="s">
        <v>59</v>
      </c>
      <c r="M118" s="33" t="s">
        <v>59</v>
      </c>
      <c r="N118" s="33" t="s">
        <v>40</v>
      </c>
      <c r="O118" s="96">
        <v>23</v>
      </c>
      <c r="P118" s="96">
        <v>10</v>
      </c>
      <c r="R118" s="36"/>
    </row>
    <row r="119" spans="1:18" x14ac:dyDescent="0.25">
      <c r="A119" s="115">
        <v>39432</v>
      </c>
      <c r="B119" s="26" t="s">
        <v>655</v>
      </c>
      <c r="C119" s="26" t="s">
        <v>97</v>
      </c>
      <c r="D119" s="26" t="s">
        <v>68</v>
      </c>
      <c r="E119" s="26" t="s">
        <v>385</v>
      </c>
      <c r="F119" s="42" t="s">
        <v>70</v>
      </c>
      <c r="G119" s="94">
        <v>0</v>
      </c>
      <c r="H119" s="29" t="s">
        <v>24</v>
      </c>
      <c r="I119" s="29" t="s">
        <v>40</v>
      </c>
      <c r="J119" s="73" t="s">
        <v>11</v>
      </c>
      <c r="K119" s="33" t="s">
        <v>40</v>
      </c>
      <c r="L119" s="33" t="s">
        <v>40</v>
      </c>
      <c r="M119" s="33" t="s">
        <v>59</v>
      </c>
      <c r="N119" s="33" t="s">
        <v>40</v>
      </c>
      <c r="O119" s="96">
        <v>23</v>
      </c>
      <c r="P119" s="96">
        <v>5</v>
      </c>
      <c r="R119" s="36"/>
    </row>
    <row r="120" spans="1:18" x14ac:dyDescent="0.25">
      <c r="A120" s="115">
        <v>39412</v>
      </c>
      <c r="B120" s="26" t="s">
        <v>656</v>
      </c>
      <c r="C120" s="26" t="s">
        <v>97</v>
      </c>
      <c r="D120" s="26" t="s">
        <v>46</v>
      </c>
      <c r="E120" s="26" t="s">
        <v>159</v>
      </c>
      <c r="F120" s="42" t="s">
        <v>160</v>
      </c>
      <c r="G120" s="94">
        <v>0</v>
      </c>
      <c r="H120" s="29" t="s">
        <v>24</v>
      </c>
      <c r="I120" s="29" t="s">
        <v>40</v>
      </c>
      <c r="J120" s="99" t="s">
        <v>11</v>
      </c>
      <c r="K120" s="33"/>
      <c r="L120" s="33" t="s">
        <v>59</v>
      </c>
      <c r="M120" s="33" t="s">
        <v>40</v>
      </c>
      <c r="N120" s="33" t="s">
        <v>40</v>
      </c>
      <c r="O120" s="109">
        <v>28</v>
      </c>
      <c r="P120" s="109">
        <v>5</v>
      </c>
      <c r="R120" s="36"/>
    </row>
    <row r="121" spans="1:18" x14ac:dyDescent="0.25">
      <c r="A121" s="115">
        <v>39433</v>
      </c>
      <c r="B121" s="26" t="s">
        <v>657</v>
      </c>
      <c r="C121" s="26" t="s">
        <v>97</v>
      </c>
      <c r="D121" s="26" t="s">
        <v>46</v>
      </c>
      <c r="E121" s="26" t="s">
        <v>262</v>
      </c>
      <c r="F121" s="42" t="s">
        <v>48</v>
      </c>
      <c r="G121" s="94">
        <v>0</v>
      </c>
      <c r="H121" s="29" t="s">
        <v>24</v>
      </c>
      <c r="I121" s="29" t="s">
        <v>40</v>
      </c>
      <c r="J121" s="99" t="s">
        <v>11</v>
      </c>
      <c r="K121" s="33" t="s">
        <v>40</v>
      </c>
      <c r="L121" s="33" t="s">
        <v>59</v>
      </c>
      <c r="M121" s="33" t="s">
        <v>40</v>
      </c>
      <c r="N121" s="33" t="s">
        <v>40</v>
      </c>
      <c r="O121" s="109">
        <v>24</v>
      </c>
      <c r="P121" s="109">
        <v>5</v>
      </c>
      <c r="R121" s="36"/>
    </row>
    <row r="122" spans="1:18" ht="14.25" customHeight="1" x14ac:dyDescent="0.25">
      <c r="A122" s="120">
        <v>39482</v>
      </c>
      <c r="B122" s="30" t="s">
        <v>658</v>
      </c>
      <c r="C122" s="26" t="s">
        <v>34</v>
      </c>
      <c r="D122" s="26" t="s">
        <v>81</v>
      </c>
      <c r="E122" s="26" t="s">
        <v>151</v>
      </c>
      <c r="F122" s="121" t="s">
        <v>48</v>
      </c>
      <c r="G122" s="94">
        <v>0</v>
      </c>
      <c r="H122" s="29" t="s">
        <v>24</v>
      </c>
      <c r="I122" s="29" t="s">
        <v>40</v>
      </c>
      <c r="J122" s="99" t="s">
        <v>350</v>
      </c>
      <c r="K122" s="33" t="s">
        <v>40</v>
      </c>
      <c r="L122" s="33" t="s">
        <v>59</v>
      </c>
      <c r="M122" s="33" t="s">
        <v>59</v>
      </c>
      <c r="N122" s="33" t="s">
        <v>40</v>
      </c>
      <c r="O122" s="109">
        <v>24</v>
      </c>
      <c r="P122" s="110">
        <v>10</v>
      </c>
      <c r="R122" s="36"/>
    </row>
    <row r="123" spans="1:18" x14ac:dyDescent="0.25">
      <c r="A123" s="115">
        <v>39286</v>
      </c>
      <c r="B123" s="26" t="s">
        <v>659</v>
      </c>
      <c r="C123" s="26" t="s">
        <v>112</v>
      </c>
      <c r="D123" s="26" t="s">
        <v>68</v>
      </c>
      <c r="E123" s="26" t="s">
        <v>315</v>
      </c>
      <c r="F123" s="42" t="s">
        <v>70</v>
      </c>
      <c r="G123" s="94">
        <v>0</v>
      </c>
      <c r="H123" s="29" t="s">
        <v>24</v>
      </c>
      <c r="I123" s="29" t="s">
        <v>40</v>
      </c>
      <c r="J123" s="99" t="s">
        <v>350</v>
      </c>
      <c r="K123" s="33" t="s">
        <v>40</v>
      </c>
      <c r="L123" s="33" t="s">
        <v>40</v>
      </c>
      <c r="M123" s="33" t="s">
        <v>59</v>
      </c>
      <c r="N123" s="33" t="s">
        <v>59</v>
      </c>
      <c r="O123" s="109">
        <v>23</v>
      </c>
      <c r="P123" s="109">
        <v>10</v>
      </c>
      <c r="R123" s="36"/>
    </row>
    <row r="124" spans="1:18" x14ac:dyDescent="0.25">
      <c r="A124" s="115">
        <v>39493</v>
      </c>
      <c r="B124" s="26" t="s">
        <v>660</v>
      </c>
      <c r="C124" s="26" t="s">
        <v>89</v>
      </c>
      <c r="D124" s="26" t="s">
        <v>75</v>
      </c>
      <c r="E124" s="26" t="s">
        <v>400</v>
      </c>
      <c r="F124" s="42" t="s">
        <v>375</v>
      </c>
      <c r="G124" s="94">
        <v>0</v>
      </c>
      <c r="H124" s="29" t="s">
        <v>24</v>
      </c>
      <c r="I124" s="29" t="s">
        <v>40</v>
      </c>
      <c r="J124" s="99" t="s">
        <v>350</v>
      </c>
      <c r="K124" s="33" t="s">
        <v>40</v>
      </c>
      <c r="L124" s="33" t="s">
        <v>40</v>
      </c>
      <c r="M124" s="33" t="s">
        <v>59</v>
      </c>
      <c r="N124" s="33" t="s">
        <v>59</v>
      </c>
      <c r="O124" s="109">
        <v>28</v>
      </c>
      <c r="P124" s="109">
        <v>10</v>
      </c>
      <c r="R124" s="36"/>
    </row>
    <row r="125" spans="1:18" x14ac:dyDescent="0.25">
      <c r="A125" s="115">
        <v>39533</v>
      </c>
      <c r="B125" s="26" t="s">
        <v>661</v>
      </c>
      <c r="C125" s="26" t="s">
        <v>89</v>
      </c>
      <c r="D125" s="26" t="s">
        <v>75</v>
      </c>
      <c r="E125" s="26" t="s">
        <v>400</v>
      </c>
      <c r="F125" s="42" t="s">
        <v>375</v>
      </c>
      <c r="G125" s="94">
        <v>0</v>
      </c>
      <c r="H125" s="29" t="s">
        <v>24</v>
      </c>
      <c r="I125" s="29" t="s">
        <v>40</v>
      </c>
      <c r="J125" s="73" t="s">
        <v>11</v>
      </c>
      <c r="K125" s="33" t="s">
        <v>40</v>
      </c>
      <c r="L125" s="33" t="s">
        <v>40</v>
      </c>
      <c r="M125" s="33" t="s">
        <v>59</v>
      </c>
      <c r="N125" s="33" t="s">
        <v>59</v>
      </c>
      <c r="O125" s="109">
        <v>28</v>
      </c>
      <c r="P125" s="109">
        <v>10</v>
      </c>
      <c r="R125" s="36"/>
    </row>
    <row r="126" spans="1:18" x14ac:dyDescent="0.25">
      <c r="A126" s="115">
        <v>39075</v>
      </c>
      <c r="B126" s="26" t="s">
        <v>662</v>
      </c>
      <c r="C126" s="26" t="s">
        <v>89</v>
      </c>
      <c r="D126" s="26" t="s">
        <v>201</v>
      </c>
      <c r="E126" s="26" t="s">
        <v>201</v>
      </c>
      <c r="F126" s="42" t="s">
        <v>48</v>
      </c>
      <c r="G126" s="94">
        <v>0</v>
      </c>
      <c r="H126" s="29" t="s">
        <v>24</v>
      </c>
      <c r="I126" s="29" t="s">
        <v>40</v>
      </c>
      <c r="J126" s="99" t="s">
        <v>350</v>
      </c>
      <c r="K126" s="33" t="s">
        <v>40</v>
      </c>
      <c r="L126" s="33" t="s">
        <v>40</v>
      </c>
      <c r="M126" s="33" t="s">
        <v>40</v>
      </c>
      <c r="N126" s="33" t="s">
        <v>59</v>
      </c>
      <c r="O126" s="109">
        <v>24</v>
      </c>
      <c r="P126" s="109">
        <v>5</v>
      </c>
      <c r="R126" s="36"/>
    </row>
    <row r="127" spans="1:18" x14ac:dyDescent="0.25">
      <c r="A127" s="115">
        <v>39279</v>
      </c>
      <c r="B127" s="26" t="s">
        <v>663</v>
      </c>
      <c r="C127" s="26" t="s">
        <v>89</v>
      </c>
      <c r="D127" s="26" t="s">
        <v>201</v>
      </c>
      <c r="E127" s="26" t="s">
        <v>201</v>
      </c>
      <c r="F127" s="42" t="s">
        <v>48</v>
      </c>
      <c r="G127" s="94">
        <v>0</v>
      </c>
      <c r="H127" s="29" t="s">
        <v>24</v>
      </c>
      <c r="I127" s="29" t="s">
        <v>40</v>
      </c>
      <c r="J127" s="99" t="s">
        <v>350</v>
      </c>
      <c r="K127" s="33" t="s">
        <v>40</v>
      </c>
      <c r="L127" s="33" t="s">
        <v>40</v>
      </c>
      <c r="M127" s="33" t="s">
        <v>40</v>
      </c>
      <c r="N127" s="33" t="s">
        <v>59</v>
      </c>
      <c r="O127" s="109">
        <v>24</v>
      </c>
      <c r="P127" s="109">
        <v>5</v>
      </c>
      <c r="R127" s="36"/>
    </row>
    <row r="128" spans="1:18" x14ac:dyDescent="0.25">
      <c r="A128" s="115">
        <v>39508</v>
      </c>
      <c r="B128" s="26" t="s">
        <v>664</v>
      </c>
      <c r="C128" s="26" t="s">
        <v>132</v>
      </c>
      <c r="D128" s="39" t="s">
        <v>68</v>
      </c>
      <c r="E128" s="39" t="s">
        <v>315</v>
      </c>
      <c r="F128" s="42" t="s">
        <v>70</v>
      </c>
      <c r="G128" s="94">
        <v>0</v>
      </c>
      <c r="H128" s="29" t="s">
        <v>24</v>
      </c>
      <c r="I128" s="29" t="s">
        <v>40</v>
      </c>
      <c r="J128" s="99" t="s">
        <v>11</v>
      </c>
      <c r="K128" s="33" t="s">
        <v>40</v>
      </c>
      <c r="L128" s="33" t="s">
        <v>40</v>
      </c>
      <c r="M128" s="33" t="s">
        <v>59</v>
      </c>
      <c r="N128" s="33" t="s">
        <v>59</v>
      </c>
      <c r="O128" s="109">
        <v>23</v>
      </c>
      <c r="P128" s="109">
        <v>10</v>
      </c>
      <c r="R128" s="36"/>
    </row>
    <row r="129" spans="1:18" x14ac:dyDescent="0.25">
      <c r="A129" s="115">
        <v>39157</v>
      </c>
      <c r="B129" s="26" t="s">
        <v>665</v>
      </c>
      <c r="C129" s="26" t="s">
        <v>56</v>
      </c>
      <c r="D129" s="39" t="s">
        <v>46</v>
      </c>
      <c r="E129" s="39" t="s">
        <v>303</v>
      </c>
      <c r="F129" s="42" t="s">
        <v>383</v>
      </c>
      <c r="G129" s="94">
        <v>0</v>
      </c>
      <c r="H129" s="29" t="s">
        <v>126</v>
      </c>
      <c r="I129" s="29" t="s">
        <v>40</v>
      </c>
      <c r="J129" s="99" t="s">
        <v>11</v>
      </c>
      <c r="K129" s="33" t="s">
        <v>40</v>
      </c>
      <c r="L129" s="33" t="s">
        <v>40</v>
      </c>
      <c r="M129" s="33" t="s">
        <v>40</v>
      </c>
      <c r="N129" s="33" t="s">
        <v>59</v>
      </c>
      <c r="O129" s="109">
        <v>32</v>
      </c>
      <c r="P129" s="110">
        <v>5</v>
      </c>
      <c r="R129" s="36"/>
    </row>
    <row r="130" spans="1:18" x14ac:dyDescent="0.25">
      <c r="A130" s="115">
        <v>39332</v>
      </c>
      <c r="B130" s="26" t="s">
        <v>666</v>
      </c>
      <c r="C130" s="26" t="s">
        <v>143</v>
      </c>
      <c r="D130" s="26" t="s">
        <v>75</v>
      </c>
      <c r="E130" s="26" t="s">
        <v>361</v>
      </c>
      <c r="F130" s="42" t="s">
        <v>359</v>
      </c>
      <c r="G130" s="94">
        <v>20</v>
      </c>
      <c r="H130" s="29" t="s">
        <v>38</v>
      </c>
      <c r="I130" s="29" t="s">
        <v>40</v>
      </c>
      <c r="J130" s="73" t="s">
        <v>11</v>
      </c>
      <c r="K130" s="33" t="s">
        <v>40</v>
      </c>
      <c r="L130" s="33" t="s">
        <v>40</v>
      </c>
      <c r="M130" s="33" t="s">
        <v>40</v>
      </c>
      <c r="N130" s="33" t="s">
        <v>59</v>
      </c>
      <c r="O130" s="109">
        <v>15</v>
      </c>
      <c r="P130" s="110">
        <v>5</v>
      </c>
      <c r="R130" s="36"/>
    </row>
    <row r="131" spans="1:18" x14ac:dyDescent="0.25">
      <c r="A131" s="115">
        <v>39333</v>
      </c>
      <c r="B131" s="26" t="s">
        <v>667</v>
      </c>
      <c r="C131" s="26" t="s">
        <v>143</v>
      </c>
      <c r="D131" s="26" t="s">
        <v>75</v>
      </c>
      <c r="E131" s="26" t="s">
        <v>370</v>
      </c>
      <c r="F131" s="42" t="s">
        <v>83</v>
      </c>
      <c r="G131" s="94">
        <v>17</v>
      </c>
      <c r="H131" s="29" t="s">
        <v>38</v>
      </c>
      <c r="I131" s="29" t="s">
        <v>40</v>
      </c>
      <c r="J131" s="73" t="s">
        <v>11</v>
      </c>
      <c r="K131" s="33" t="s">
        <v>40</v>
      </c>
      <c r="L131" s="33" t="s">
        <v>40</v>
      </c>
      <c r="M131" s="33" t="s">
        <v>40</v>
      </c>
      <c r="N131" s="33" t="s">
        <v>59</v>
      </c>
      <c r="O131" s="109">
        <v>12</v>
      </c>
      <c r="P131" s="110">
        <v>5</v>
      </c>
      <c r="R131" s="36"/>
    </row>
    <row r="132" spans="1:18" x14ac:dyDescent="0.25">
      <c r="A132" s="115">
        <v>39090</v>
      </c>
      <c r="B132" s="26" t="s">
        <v>668</v>
      </c>
      <c r="C132" s="26" t="s">
        <v>186</v>
      </c>
      <c r="D132" s="26" t="s">
        <v>75</v>
      </c>
      <c r="E132" s="26" t="s">
        <v>400</v>
      </c>
      <c r="F132" s="42" t="s">
        <v>359</v>
      </c>
      <c r="G132" s="94">
        <v>20</v>
      </c>
      <c r="H132" s="29" t="s">
        <v>38</v>
      </c>
      <c r="I132" s="29" t="s">
        <v>40</v>
      </c>
      <c r="J132" s="73" t="s">
        <v>11</v>
      </c>
      <c r="K132" s="33" t="s">
        <v>40</v>
      </c>
      <c r="L132" s="33" t="s">
        <v>40</v>
      </c>
      <c r="M132" s="33" t="s">
        <v>59</v>
      </c>
      <c r="N132" s="33" t="s">
        <v>40</v>
      </c>
      <c r="O132" s="109">
        <v>15</v>
      </c>
      <c r="P132" s="109">
        <v>5</v>
      </c>
      <c r="R132" s="36"/>
    </row>
    <row r="133" spans="1:18" x14ac:dyDescent="0.25">
      <c r="A133" s="115">
        <v>39091</v>
      </c>
      <c r="B133" s="26" t="s">
        <v>669</v>
      </c>
      <c r="C133" s="26" t="s">
        <v>186</v>
      </c>
      <c r="D133" s="39" t="s">
        <v>75</v>
      </c>
      <c r="E133" s="39" t="s">
        <v>670</v>
      </c>
      <c r="F133" s="42" t="s">
        <v>359</v>
      </c>
      <c r="G133" s="94">
        <v>15</v>
      </c>
      <c r="H133" s="29" t="s">
        <v>38</v>
      </c>
      <c r="I133" s="29" t="s">
        <v>40</v>
      </c>
      <c r="J133" s="73" t="s">
        <v>11</v>
      </c>
      <c r="K133" s="33" t="s">
        <v>40</v>
      </c>
      <c r="L133" s="33" t="s">
        <v>40</v>
      </c>
      <c r="M133" s="33" t="s">
        <v>40</v>
      </c>
      <c r="N133" s="33" t="s">
        <v>40</v>
      </c>
      <c r="O133" s="109">
        <v>15</v>
      </c>
      <c r="P133" s="109">
        <v>0</v>
      </c>
      <c r="R133" s="36"/>
    </row>
    <row r="134" spans="1:18" x14ac:dyDescent="0.25">
      <c r="A134" s="115">
        <v>39193</v>
      </c>
      <c r="B134" s="26" t="s">
        <v>671</v>
      </c>
      <c r="C134" s="26" t="s">
        <v>102</v>
      </c>
      <c r="D134" s="26" t="s">
        <v>75</v>
      </c>
      <c r="E134" s="39" t="s">
        <v>327</v>
      </c>
      <c r="F134" s="42" t="s">
        <v>359</v>
      </c>
      <c r="G134" s="94">
        <v>15</v>
      </c>
      <c r="H134" s="29" t="s">
        <v>38</v>
      </c>
      <c r="I134" s="29" t="s">
        <v>40</v>
      </c>
      <c r="J134" s="99" t="s">
        <v>350</v>
      </c>
      <c r="K134" s="33" t="s">
        <v>40</v>
      </c>
      <c r="L134" s="33" t="s">
        <v>40</v>
      </c>
      <c r="M134" s="33" t="s">
        <v>40</v>
      </c>
      <c r="N134" s="33" t="s">
        <v>40</v>
      </c>
      <c r="O134" s="109">
        <v>15</v>
      </c>
      <c r="P134" s="109">
        <v>0</v>
      </c>
      <c r="R134" s="36"/>
    </row>
    <row r="135" spans="1:18" x14ac:dyDescent="0.25">
      <c r="A135" s="122">
        <v>38753</v>
      </c>
      <c r="B135" s="40" t="s">
        <v>672</v>
      </c>
      <c r="C135" s="40" t="s">
        <v>56</v>
      </c>
      <c r="D135" s="40" t="s">
        <v>75</v>
      </c>
      <c r="E135" s="40" t="s">
        <v>361</v>
      </c>
      <c r="F135" s="42" t="s">
        <v>359</v>
      </c>
      <c r="G135" s="94">
        <v>20</v>
      </c>
      <c r="H135" s="29" t="s">
        <v>38</v>
      </c>
      <c r="I135" s="29" t="s">
        <v>40</v>
      </c>
      <c r="J135" s="73" t="s">
        <v>11</v>
      </c>
      <c r="K135" s="33" t="s">
        <v>40</v>
      </c>
      <c r="L135" s="33" t="s">
        <v>40</v>
      </c>
      <c r="M135" s="33" t="s">
        <v>40</v>
      </c>
      <c r="N135" s="33" t="s">
        <v>59</v>
      </c>
      <c r="O135" s="109">
        <v>15</v>
      </c>
      <c r="P135" s="109">
        <v>5</v>
      </c>
      <c r="R135" s="36"/>
    </row>
    <row r="136" spans="1:18" x14ac:dyDescent="0.25">
      <c r="A136" s="122">
        <v>39155</v>
      </c>
      <c r="B136" s="40" t="s">
        <v>673</v>
      </c>
      <c r="C136" s="40" t="s">
        <v>56</v>
      </c>
      <c r="D136" s="123" t="s">
        <v>75</v>
      </c>
      <c r="E136" s="123" t="s">
        <v>480</v>
      </c>
      <c r="F136" s="42" t="s">
        <v>359</v>
      </c>
      <c r="G136" s="94">
        <v>20</v>
      </c>
      <c r="H136" s="29" t="s">
        <v>38</v>
      </c>
      <c r="I136" s="29" t="s">
        <v>40</v>
      </c>
      <c r="J136" s="99" t="s">
        <v>350</v>
      </c>
      <c r="K136" s="33" t="s">
        <v>40</v>
      </c>
      <c r="L136" s="33" t="s">
        <v>40</v>
      </c>
      <c r="M136" s="33" t="s">
        <v>40</v>
      </c>
      <c r="N136" s="33" t="s">
        <v>59</v>
      </c>
      <c r="O136" s="109">
        <v>15</v>
      </c>
      <c r="P136" s="109">
        <v>5</v>
      </c>
      <c r="R136" s="36"/>
    </row>
    <row r="137" spans="1:18" x14ac:dyDescent="0.25">
      <c r="A137" s="122">
        <v>38806</v>
      </c>
      <c r="B137" s="40" t="s">
        <v>674</v>
      </c>
      <c r="C137" s="40" t="s">
        <v>56</v>
      </c>
      <c r="D137" s="40" t="s">
        <v>81</v>
      </c>
      <c r="E137" s="40" t="s">
        <v>157</v>
      </c>
      <c r="F137" s="42" t="s">
        <v>83</v>
      </c>
      <c r="G137" s="94">
        <v>17</v>
      </c>
      <c r="H137" s="29" t="s">
        <v>38</v>
      </c>
      <c r="I137" s="29" t="s">
        <v>40</v>
      </c>
      <c r="J137" s="99" t="s">
        <v>350</v>
      </c>
      <c r="K137" s="33" t="s">
        <v>40</v>
      </c>
      <c r="L137" s="33" t="s">
        <v>40</v>
      </c>
      <c r="M137" s="33" t="s">
        <v>40</v>
      </c>
      <c r="N137" s="33" t="s">
        <v>59</v>
      </c>
      <c r="O137" s="109">
        <v>12</v>
      </c>
      <c r="P137" s="109">
        <v>5</v>
      </c>
      <c r="R137" s="36"/>
    </row>
    <row r="138" spans="1:18" x14ac:dyDescent="0.25">
      <c r="A138" s="122">
        <v>39299</v>
      </c>
      <c r="B138" s="40" t="s">
        <v>675</v>
      </c>
      <c r="C138" s="40" t="s">
        <v>56</v>
      </c>
      <c r="D138" s="40" t="s">
        <v>81</v>
      </c>
      <c r="E138" s="40" t="s">
        <v>82</v>
      </c>
      <c r="F138" s="42" t="s">
        <v>83</v>
      </c>
      <c r="G138" s="94">
        <v>17</v>
      </c>
      <c r="H138" s="29" t="s">
        <v>38</v>
      </c>
      <c r="I138" s="29" t="s">
        <v>40</v>
      </c>
      <c r="J138" s="99" t="s">
        <v>11</v>
      </c>
      <c r="K138" s="33" t="s">
        <v>40</v>
      </c>
      <c r="L138" s="33" t="s">
        <v>40</v>
      </c>
      <c r="M138" s="33" t="s">
        <v>40</v>
      </c>
      <c r="N138" s="33" t="s">
        <v>59</v>
      </c>
      <c r="O138" s="109">
        <v>12</v>
      </c>
      <c r="P138" s="109">
        <v>5</v>
      </c>
      <c r="R138" s="36"/>
    </row>
    <row r="139" spans="1:18" x14ac:dyDescent="0.25">
      <c r="A139" s="122">
        <v>39541</v>
      </c>
      <c r="B139" s="40" t="s">
        <v>676</v>
      </c>
      <c r="C139" s="40" t="s">
        <v>56</v>
      </c>
      <c r="D139" s="123" t="s">
        <v>81</v>
      </c>
      <c r="E139" s="123" t="s">
        <v>276</v>
      </c>
      <c r="F139" s="117" t="s">
        <v>83</v>
      </c>
      <c r="G139" s="94">
        <v>17</v>
      </c>
      <c r="H139" s="29" t="s">
        <v>38</v>
      </c>
      <c r="I139" s="29" t="s">
        <v>40</v>
      </c>
      <c r="J139" s="99" t="s">
        <v>350</v>
      </c>
      <c r="K139" s="33" t="s">
        <v>40</v>
      </c>
      <c r="L139" s="33" t="s">
        <v>40</v>
      </c>
      <c r="M139" s="33" t="s">
        <v>40</v>
      </c>
      <c r="N139" s="33" t="s">
        <v>59</v>
      </c>
      <c r="O139" s="109">
        <v>12</v>
      </c>
      <c r="P139" s="110">
        <v>5</v>
      </c>
      <c r="R139" s="36"/>
    </row>
    <row r="140" spans="1:18" x14ac:dyDescent="0.25">
      <c r="A140" s="122">
        <v>39544</v>
      </c>
      <c r="B140" s="40" t="s">
        <v>677</v>
      </c>
      <c r="C140" s="40" t="s">
        <v>56</v>
      </c>
      <c r="D140" s="40" t="s">
        <v>81</v>
      </c>
      <c r="E140" s="40" t="s">
        <v>151</v>
      </c>
      <c r="F140" s="117" t="s">
        <v>83</v>
      </c>
      <c r="G140" s="94">
        <v>17</v>
      </c>
      <c r="H140" s="29" t="s">
        <v>38</v>
      </c>
      <c r="I140" s="29" t="s">
        <v>40</v>
      </c>
      <c r="J140" s="99" t="s">
        <v>350</v>
      </c>
      <c r="K140" s="33" t="s">
        <v>40</v>
      </c>
      <c r="L140" s="33" t="s">
        <v>40</v>
      </c>
      <c r="M140" s="33" t="s">
        <v>40</v>
      </c>
      <c r="N140" s="33" t="s">
        <v>59</v>
      </c>
      <c r="O140" s="109">
        <v>12</v>
      </c>
      <c r="P140" s="109">
        <v>5</v>
      </c>
      <c r="R140" s="36"/>
    </row>
    <row r="141" spans="1:18" x14ac:dyDescent="0.25">
      <c r="A141" s="122">
        <v>39347</v>
      </c>
      <c r="B141" s="40" t="s">
        <v>678</v>
      </c>
      <c r="C141" s="40" t="s">
        <v>86</v>
      </c>
      <c r="D141" s="40" t="s">
        <v>81</v>
      </c>
      <c r="E141" s="40" t="s">
        <v>151</v>
      </c>
      <c r="F141" s="42" t="s">
        <v>83</v>
      </c>
      <c r="G141" s="94">
        <v>17</v>
      </c>
      <c r="H141" s="29" t="s">
        <v>38</v>
      </c>
      <c r="I141" s="29" t="s">
        <v>40</v>
      </c>
      <c r="J141" s="99" t="s">
        <v>350</v>
      </c>
      <c r="K141" s="33" t="s">
        <v>40</v>
      </c>
      <c r="L141" s="33" t="s">
        <v>40</v>
      </c>
      <c r="M141" s="33" t="s">
        <v>40</v>
      </c>
      <c r="N141" s="33" t="s">
        <v>59</v>
      </c>
      <c r="O141" s="109">
        <v>12</v>
      </c>
      <c r="P141" s="109">
        <v>5</v>
      </c>
      <c r="R141" s="36"/>
    </row>
    <row r="142" spans="1:18" ht="15" customHeight="1" x14ac:dyDescent="0.25">
      <c r="A142" s="115">
        <v>39527</v>
      </c>
      <c r="B142" s="26" t="s">
        <v>679</v>
      </c>
      <c r="C142" s="26" t="s">
        <v>89</v>
      </c>
      <c r="D142" s="39" t="s">
        <v>68</v>
      </c>
      <c r="E142" s="39" t="s">
        <v>321</v>
      </c>
      <c r="F142" s="42" t="s">
        <v>359</v>
      </c>
      <c r="G142" s="94">
        <v>20</v>
      </c>
      <c r="H142" s="29" t="s">
        <v>38</v>
      </c>
      <c r="I142" s="29" t="s">
        <v>40</v>
      </c>
      <c r="J142" s="99" t="s">
        <v>350</v>
      </c>
      <c r="K142" s="33" t="s">
        <v>40</v>
      </c>
      <c r="L142" s="33" t="s">
        <v>40</v>
      </c>
      <c r="M142" s="33" t="s">
        <v>40</v>
      </c>
      <c r="N142" s="33" t="s">
        <v>59</v>
      </c>
      <c r="O142" s="109">
        <v>15</v>
      </c>
      <c r="P142" s="109">
        <v>5</v>
      </c>
      <c r="R142" s="36"/>
    </row>
    <row r="143" spans="1:18" ht="15" customHeight="1" x14ac:dyDescent="0.25">
      <c r="A143" s="115">
        <v>39531</v>
      </c>
      <c r="B143" s="26" t="s">
        <v>680</v>
      </c>
      <c r="C143" s="26" t="s">
        <v>89</v>
      </c>
      <c r="D143" s="39" t="s">
        <v>75</v>
      </c>
      <c r="E143" s="39" t="s">
        <v>328</v>
      </c>
      <c r="F143" s="42" t="s">
        <v>359</v>
      </c>
      <c r="G143" s="94">
        <v>20</v>
      </c>
      <c r="H143" s="29" t="s">
        <v>38</v>
      </c>
      <c r="I143" s="29" t="s">
        <v>40</v>
      </c>
      <c r="J143" s="73" t="s">
        <v>11</v>
      </c>
      <c r="K143" s="33" t="s">
        <v>40</v>
      </c>
      <c r="L143" s="33" t="s">
        <v>40</v>
      </c>
      <c r="M143" s="33" t="s">
        <v>40</v>
      </c>
      <c r="N143" s="33" t="s">
        <v>59</v>
      </c>
      <c r="O143" s="109">
        <v>15</v>
      </c>
      <c r="P143" s="109">
        <v>5</v>
      </c>
      <c r="R143" s="36"/>
    </row>
    <row r="144" spans="1:18" ht="15" customHeight="1" x14ac:dyDescent="0.25">
      <c r="A144" s="115">
        <v>39102</v>
      </c>
      <c r="B144" s="26" t="s">
        <v>424</v>
      </c>
      <c r="C144" s="26" t="s">
        <v>89</v>
      </c>
      <c r="D144" s="26" t="s">
        <v>81</v>
      </c>
      <c r="E144" s="26" t="s">
        <v>157</v>
      </c>
      <c r="F144" s="42" t="s">
        <v>83</v>
      </c>
      <c r="G144" s="94">
        <v>17</v>
      </c>
      <c r="H144" s="29" t="s">
        <v>38</v>
      </c>
      <c r="I144" s="29" t="s">
        <v>40</v>
      </c>
      <c r="J144" s="99" t="s">
        <v>350</v>
      </c>
      <c r="K144" s="33" t="s">
        <v>40</v>
      </c>
      <c r="L144" s="33" t="s">
        <v>40</v>
      </c>
      <c r="M144" s="33" t="s">
        <v>40</v>
      </c>
      <c r="N144" s="33" t="s">
        <v>59</v>
      </c>
      <c r="O144" s="109">
        <v>12</v>
      </c>
      <c r="P144" s="124">
        <v>5</v>
      </c>
      <c r="R144" s="36"/>
    </row>
    <row r="145" spans="1:18" ht="15" customHeight="1" x14ac:dyDescent="0.25">
      <c r="A145" s="115">
        <v>39470</v>
      </c>
      <c r="B145" s="26" t="s">
        <v>681</v>
      </c>
      <c r="C145" s="26" t="s">
        <v>155</v>
      </c>
      <c r="D145" s="26" t="s">
        <v>75</v>
      </c>
      <c r="E145" s="26" t="s">
        <v>370</v>
      </c>
      <c r="F145" s="42" t="s">
        <v>359</v>
      </c>
      <c r="G145" s="94">
        <v>20</v>
      </c>
      <c r="H145" s="29" t="s">
        <v>38</v>
      </c>
      <c r="I145" s="29" t="s">
        <v>40</v>
      </c>
      <c r="J145" s="73" t="s">
        <v>11</v>
      </c>
      <c r="K145" s="33" t="s">
        <v>40</v>
      </c>
      <c r="L145" s="33" t="s">
        <v>40</v>
      </c>
      <c r="M145" s="33" t="s">
        <v>40</v>
      </c>
      <c r="N145" s="33" t="s">
        <v>59</v>
      </c>
      <c r="O145" s="109">
        <v>15</v>
      </c>
      <c r="P145" s="110">
        <v>5</v>
      </c>
      <c r="R145" s="36"/>
    </row>
    <row r="146" spans="1:18" ht="15" customHeight="1" x14ac:dyDescent="0.25">
      <c r="A146" s="115">
        <v>39514</v>
      </c>
      <c r="B146" s="26" t="s">
        <v>682</v>
      </c>
      <c r="C146" s="26" t="s">
        <v>155</v>
      </c>
      <c r="D146" s="26" t="s">
        <v>75</v>
      </c>
      <c r="E146" s="26" t="s">
        <v>361</v>
      </c>
      <c r="F146" s="42" t="s">
        <v>359</v>
      </c>
      <c r="G146" s="94">
        <v>20</v>
      </c>
      <c r="H146" s="29" t="s">
        <v>38</v>
      </c>
      <c r="I146" s="29" t="s">
        <v>40</v>
      </c>
      <c r="J146" s="73" t="s">
        <v>11</v>
      </c>
      <c r="K146" s="33" t="s">
        <v>40</v>
      </c>
      <c r="L146" s="33" t="s">
        <v>40</v>
      </c>
      <c r="M146" s="33" t="s">
        <v>40</v>
      </c>
      <c r="N146" s="33" t="s">
        <v>59</v>
      </c>
      <c r="O146" s="109">
        <v>15</v>
      </c>
      <c r="P146" s="109">
        <v>5</v>
      </c>
      <c r="R146" s="36"/>
    </row>
    <row r="147" spans="1:18" ht="15" customHeight="1" x14ac:dyDescent="0.25">
      <c r="A147" s="115">
        <v>39466</v>
      </c>
      <c r="B147" s="26" t="s">
        <v>683</v>
      </c>
      <c r="C147" s="26" t="s">
        <v>155</v>
      </c>
      <c r="D147" s="39" t="s">
        <v>81</v>
      </c>
      <c r="E147" s="39" t="s">
        <v>276</v>
      </c>
      <c r="F147" s="53" t="s">
        <v>83</v>
      </c>
      <c r="G147" s="94">
        <v>17</v>
      </c>
      <c r="H147" s="29" t="s">
        <v>38</v>
      </c>
      <c r="I147" s="29" t="s">
        <v>40</v>
      </c>
      <c r="J147" s="73" t="s">
        <v>11</v>
      </c>
      <c r="K147" s="33" t="s">
        <v>40</v>
      </c>
      <c r="L147" s="33" t="s">
        <v>40</v>
      </c>
      <c r="M147" s="33" t="s">
        <v>40</v>
      </c>
      <c r="N147" s="33" t="s">
        <v>59</v>
      </c>
      <c r="O147" s="109">
        <v>12</v>
      </c>
      <c r="P147" s="110">
        <v>5</v>
      </c>
      <c r="R147" s="36"/>
    </row>
    <row r="148" spans="1:18" ht="15" customHeight="1" x14ac:dyDescent="0.25">
      <c r="A148" s="115">
        <v>39329</v>
      </c>
      <c r="B148" s="26" t="s">
        <v>684</v>
      </c>
      <c r="C148" s="26" t="s">
        <v>139</v>
      </c>
      <c r="D148" s="26" t="s">
        <v>75</v>
      </c>
      <c r="E148" s="26" t="s">
        <v>361</v>
      </c>
      <c r="F148" s="42" t="s">
        <v>359</v>
      </c>
      <c r="G148" s="94">
        <v>20</v>
      </c>
      <c r="H148" s="29" t="s">
        <v>38</v>
      </c>
      <c r="I148" s="29" t="s">
        <v>40</v>
      </c>
      <c r="J148" s="73" t="s">
        <v>11</v>
      </c>
      <c r="K148" s="33" t="s">
        <v>40</v>
      </c>
      <c r="L148" s="33" t="s">
        <v>40</v>
      </c>
      <c r="M148" s="33" t="s">
        <v>40</v>
      </c>
      <c r="N148" s="33" t="s">
        <v>59</v>
      </c>
      <c r="O148" s="124">
        <v>15</v>
      </c>
      <c r="P148" s="124">
        <v>5</v>
      </c>
      <c r="R148" s="36"/>
    </row>
    <row r="149" spans="1:18" x14ac:dyDescent="0.25">
      <c r="A149" s="115">
        <v>39330</v>
      </c>
      <c r="B149" s="26" t="s">
        <v>685</v>
      </c>
      <c r="C149" s="26" t="s">
        <v>139</v>
      </c>
      <c r="D149" s="26" t="s">
        <v>75</v>
      </c>
      <c r="E149" s="26" t="s">
        <v>480</v>
      </c>
      <c r="F149" s="42" t="s">
        <v>359</v>
      </c>
      <c r="G149" s="94">
        <v>20</v>
      </c>
      <c r="H149" s="29" t="s">
        <v>38</v>
      </c>
      <c r="I149" s="29" t="s">
        <v>40</v>
      </c>
      <c r="J149" s="99" t="s">
        <v>350</v>
      </c>
      <c r="K149" s="33" t="s">
        <v>40</v>
      </c>
      <c r="L149" s="33" t="s">
        <v>40</v>
      </c>
      <c r="M149" s="33" t="s">
        <v>40</v>
      </c>
      <c r="N149" s="33" t="s">
        <v>59</v>
      </c>
      <c r="O149" s="124">
        <v>15</v>
      </c>
      <c r="P149" s="124">
        <v>5</v>
      </c>
      <c r="Q149" s="125"/>
      <c r="R149" s="36"/>
    </row>
    <row r="150" spans="1:18" x14ac:dyDescent="0.25">
      <c r="A150" s="115">
        <v>39486</v>
      </c>
      <c r="B150" s="26" t="s">
        <v>686</v>
      </c>
      <c r="C150" s="26" t="s">
        <v>132</v>
      </c>
      <c r="D150" s="39" t="s">
        <v>613</v>
      </c>
      <c r="E150" s="39" t="s">
        <v>328</v>
      </c>
      <c r="F150" s="42" t="s">
        <v>359</v>
      </c>
      <c r="G150" s="94">
        <v>20</v>
      </c>
      <c r="H150" s="29" t="s">
        <v>38</v>
      </c>
      <c r="I150" s="29" t="s">
        <v>40</v>
      </c>
      <c r="J150" s="99" t="s">
        <v>11</v>
      </c>
      <c r="K150" s="33" t="s">
        <v>40</v>
      </c>
      <c r="L150" s="33" t="s">
        <v>40</v>
      </c>
      <c r="M150" s="33" t="s">
        <v>40</v>
      </c>
      <c r="N150" s="33" t="s">
        <v>59</v>
      </c>
      <c r="O150" s="124">
        <v>15</v>
      </c>
      <c r="P150" s="124">
        <v>5</v>
      </c>
    </row>
  </sheetData>
  <conditionalFormatting sqref="I2:I149 H3:H149 H150:I150 G2:G150 J3:J18 J21:J37 J39:J53 J56:J62 J64:J78 J80:J82 J84:J93 J148 J98:J102 H2:J2">
    <cfRule type="cellIs" dxfId="35" priority="87" operator="equal">
      <formula>"no"</formula>
    </cfRule>
    <cfRule type="cellIs" dxfId="34" priority="88" operator="equal">
      <formula>"n"</formula>
    </cfRule>
    <cfRule type="cellIs" dxfId="33" priority="89" operator="equal">
      <formula>"yes"</formula>
    </cfRule>
    <cfRule type="cellIs" dxfId="32" priority="90" operator="equal">
      <formula>"y"</formula>
    </cfRule>
  </conditionalFormatting>
  <conditionalFormatting sqref="H2:H150">
    <cfRule type="cellIs" dxfId="31" priority="74" operator="equal">
      <formula>"TRIP"</formula>
    </cfRule>
    <cfRule type="cellIs" dxfId="30" priority="75" operator="equal">
      <formula>"Withdrawn"</formula>
    </cfRule>
    <cfRule type="cellIs" dxfId="29" priority="84" operator="equal">
      <formula>"TA"</formula>
    </cfRule>
  </conditionalFormatting>
  <conditionalFormatting sqref="H118:I118">
    <cfRule type="cellIs" dxfId="28" priority="93" operator="equal">
      <formula>"no"</formula>
    </cfRule>
    <cfRule type="cellIs" dxfId="27" priority="94" operator="equal">
      <formula>"n"</formula>
    </cfRule>
    <cfRule type="cellIs" dxfId="26" priority="95" operator="equal">
      <formula>"yes"</formula>
    </cfRule>
    <cfRule type="cellIs" dxfId="25" priority="96" operator="equal">
      <formula>"y"</formula>
    </cfRule>
  </conditionalFormatting>
  <conditionalFormatting sqref="J54:J55">
    <cfRule type="cellIs" dxfId="24" priority="22" operator="equal">
      <formula>"no"</formula>
    </cfRule>
    <cfRule type="cellIs" dxfId="23" priority="23" operator="equal">
      <formula>"n"</formula>
    </cfRule>
    <cfRule type="cellIs" dxfId="22" priority="24" operator="equal">
      <formula>"yes"</formula>
    </cfRule>
    <cfRule type="cellIs" dxfId="21" priority="25" operator="equal">
      <formula>"y"</formula>
    </cfRule>
  </conditionalFormatting>
  <conditionalFormatting sqref="J63">
    <cfRule type="cellIs" dxfId="20" priority="55" operator="equal">
      <formula>"no"</formula>
    </cfRule>
    <cfRule type="cellIs" dxfId="19" priority="56" operator="equal">
      <formula>"n"</formula>
    </cfRule>
    <cfRule type="cellIs" dxfId="18" priority="57" operator="equal">
      <formula>"yes"</formula>
    </cfRule>
    <cfRule type="cellIs" dxfId="17" priority="58" operator="equal">
      <formula>"y"</formula>
    </cfRule>
  </conditionalFormatting>
  <conditionalFormatting sqref="J79">
    <cfRule type="cellIs" dxfId="16" priority="59" operator="equal">
      <formula>"no"</formula>
    </cfRule>
    <cfRule type="cellIs" dxfId="15" priority="60" operator="equal">
      <formula>"n"</formula>
    </cfRule>
    <cfRule type="cellIs" dxfId="14" priority="61" operator="equal">
      <formula>"yes"</formula>
    </cfRule>
    <cfRule type="cellIs" dxfId="13" priority="62" operator="equal">
      <formula>"y"</formula>
    </cfRule>
  </conditionalFormatting>
  <conditionalFormatting sqref="J94:J96">
    <cfRule type="cellIs" dxfId="12" priority="69" operator="equal">
      <formula>"no"</formula>
    </cfRule>
    <cfRule type="cellIs" dxfId="11" priority="70" operator="equal">
      <formula>"n"</formula>
    </cfRule>
    <cfRule type="cellIs" dxfId="10" priority="71" operator="equal">
      <formula>"yes"</formula>
    </cfRule>
    <cfRule type="cellIs" dxfId="9" priority="72" operator="equal">
      <formula>"y"</formula>
    </cfRule>
  </conditionalFormatting>
  <conditionalFormatting sqref="J103:J130 J134:J142 J144:J147">
    <cfRule type="cellIs" dxfId="8" priority="51" operator="equal">
      <formula>"no"</formula>
    </cfRule>
    <cfRule type="cellIs" dxfId="7" priority="52" operator="equal">
      <formula>"n"</formula>
    </cfRule>
    <cfRule type="cellIs" dxfId="6" priority="53" operator="equal">
      <formula>"yes"</formula>
    </cfRule>
    <cfRule type="cellIs" dxfId="5" priority="54" operator="equal">
      <formula>"y"</formula>
    </cfRule>
  </conditionalFormatting>
  <conditionalFormatting sqref="J149:J150">
    <cfRule type="cellIs" dxfId="4" priority="38" operator="equal">
      <formula>"no"</formula>
    </cfRule>
    <cfRule type="cellIs" dxfId="3" priority="39" operator="equal">
      <formula>"n"</formula>
    </cfRule>
    <cfRule type="cellIs" dxfId="2" priority="40" operator="equal">
      <formula>"yes"</formula>
    </cfRule>
    <cfRule type="cellIs" dxfId="1" priority="41" operator="equal">
      <formula>"y"</formula>
    </cfRule>
  </conditionalFormatting>
  <conditionalFormatting sqref="K2:N150">
    <cfRule type="cellIs" dxfId="0" priority="34" operator="equal">
      <formula>"yes"</formula>
    </cfRule>
  </conditionalFormatting>
  <pageMargins left="0.7" right="0.7" top="0.75" bottom="0.75" header="0.3" footer="0.3"/>
  <pageSetup paperSize="3" scale="24" fitToHeight="0" orientation="landscape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 Table</vt:lpstr>
      <vt:lpstr>Graphs</vt:lpstr>
      <vt:lpstr>SGR24</vt:lpstr>
      <vt:lpstr>MIN24</vt:lpstr>
      <vt:lpstr>SGR25</vt:lpstr>
      <vt:lpstr>MIN25</vt:lpstr>
      <vt:lpstr>SGR26</vt:lpstr>
      <vt:lpstr>MIN26</vt:lpstr>
    </vt:vector>
  </TitlesOfParts>
  <Company>Kimley-Horn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Youngblood, Jakob</dc:creator>
  <cp:lastModifiedBy>Sciarrino, Sarah</cp:lastModifiedBy>
  <dcterms:created xsi:type="dcterms:W3CDTF">2025-05-20T14:45:44Z</dcterms:created>
  <dcterms:modified xsi:type="dcterms:W3CDTF">2025-08-28T13:15:13Z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